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3C89A60E-5F22-4422-8575-BA96E5E04337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JSZ" sheetId="1" r:id="rId1"/>
    <sheet name="Tabelle1" sheetId="2" state="hidden" r:id="rId2"/>
  </sheets>
  <definedNames>
    <definedName name="_xlnm.Print_Area" localSheetId="0">JSZ!$A$1:$H$91</definedName>
  </definedNames>
  <calcPr calcId="191029"/>
</workbook>
</file>

<file path=xl/calcChain.xml><?xml version="1.0" encoding="utf-8"?>
<calcChain xmlns="http://schemas.openxmlformats.org/spreadsheetml/2006/main">
  <c r="F72" i="1" l="1"/>
  <c r="E70" i="1" l="1"/>
  <c r="C70" i="1"/>
  <c r="D74" i="1" s="1"/>
  <c r="D76" i="1" l="1"/>
  <c r="F16" i="1"/>
  <c r="E41" i="1" l="1"/>
  <c r="E42" i="1"/>
  <c r="E43" i="1"/>
  <c r="E44" i="1"/>
  <c r="E45" i="1"/>
  <c r="E46" i="1"/>
  <c r="E47" i="1"/>
  <c r="E48" i="1"/>
  <c r="E49" i="1"/>
  <c r="E50" i="1"/>
  <c r="E51" i="1"/>
  <c r="E40" i="1"/>
  <c r="G20" i="1"/>
  <c r="D34" i="1" s="1"/>
  <c r="E52" i="1" l="1"/>
  <c r="D54" i="1" l="1"/>
</calcChain>
</file>

<file path=xl/sharedStrings.xml><?xml version="1.0" encoding="utf-8"?>
<sst xmlns="http://schemas.openxmlformats.org/spreadsheetml/2006/main" count="105" uniqueCount="103">
  <si>
    <t>Name, Vorname des/der Mitarbeiter/in:</t>
  </si>
  <si>
    <t>Abrechnungsjahr der Sonderzahlung: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</si>
  <si>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</si>
  <si>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</si>
  <si>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</si>
  <si>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</si>
  <si>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</si>
  <si>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</si>
  <si>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</si>
  <si>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</si>
  <si>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</si>
  <si>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</si>
  <si>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</si>
  <si>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</si>
  <si>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</si>
  <si>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Jährlicher Durchschnitt</t>
  </si>
  <si>
    <t>Antragsnummer:</t>
  </si>
  <si>
    <t>TVöD EG 1-8 West</t>
  </si>
  <si>
    <t>TVöD EG 9a-12 West</t>
  </si>
  <si>
    <t>TVöD EG 1-8 Ost 2016</t>
  </si>
  <si>
    <t>TVöD EG 9a-12 Ost 2016</t>
  </si>
  <si>
    <t>TVöD EG 13-15 Ost 2016</t>
  </si>
  <si>
    <t>TVöD EG 1-8 Ost 2017</t>
  </si>
  <si>
    <t>TVöD EG 9a-12 Ost 2017</t>
  </si>
  <si>
    <t>TVöD EG 13-15 Ost 2017</t>
  </si>
  <si>
    <t>TVöD EG 1-8 Ost 2018</t>
  </si>
  <si>
    <t>TVöD EG 9a-12 Ost 2018</t>
  </si>
  <si>
    <t>TVöD EG 13-15 Ost 2018</t>
  </si>
  <si>
    <t>Vertraglich vereinbarter Projektanteil</t>
  </si>
  <si>
    <t>in Prozent:</t>
  </si>
  <si>
    <t>SIB.</t>
  </si>
  <si>
    <t>PWE.</t>
  </si>
  <si>
    <t>QES.</t>
  </si>
  <si>
    <t>ECE.</t>
  </si>
  <si>
    <t>VEB.</t>
  </si>
  <si>
    <t>= AN-Brutto</t>
  </si>
  <si>
    <t>KV (AG-Anteil)</t>
  </si>
  <si>
    <t>PV (AG-Anteil)</t>
  </si>
  <si>
    <t>AV (AG-Anteil)</t>
  </si>
  <si>
    <t>U1</t>
  </si>
  <si>
    <t>U2</t>
  </si>
  <si>
    <t>Vorsorgeleistungen</t>
  </si>
  <si>
    <t>= AG-Brutto</t>
  </si>
  <si>
    <t>1. Geltungsmonat</t>
  </si>
  <si>
    <t>2. Geltungsmonat</t>
  </si>
  <si>
    <t>3. Geltungsmonat</t>
  </si>
  <si>
    <t>Anzahl Geltungsmonate für Berechnung:</t>
  </si>
  <si>
    <t>1. Grunddaten</t>
  </si>
  <si>
    <t>Projektträger:</t>
  </si>
  <si>
    <t>2. Ermittlung projektrelevante jährliche Sonderzuwendung gemäß § 20 TVöD</t>
  </si>
  <si>
    <t>3. jährliche Sonderzuwendung im Abrechnungsmonat</t>
  </si>
  <si>
    <r>
      <t xml:space="preserve">Projektanteile in %
</t>
    </r>
    <r>
      <rPr>
        <sz val="11"/>
        <color theme="1"/>
        <rFont val="Arial"/>
        <family val="2"/>
      </rPr>
      <t>lt. Stundennachweis</t>
    </r>
  </si>
  <si>
    <t>Gesamtsumme Abrechnungsmonat AG-Brutto (Gehalt + JSZ)</t>
  </si>
  <si>
    <t>4. Erklärungen</t>
  </si>
  <si>
    <t>Ich versichere, dass für den o. g. Mitarbeiter / die o. g. Mitarbeiterin ein arbeitsvertraglicher bzw. tarifvertraglicher Rechtsanspruch auf die Jahressonderzahlung besteht und es sich nicht um eine freiwillige Arbeitgeberleistung handelt.</t>
  </si>
  <si>
    <t>Wir versichern, dass die vorstehenden Angaben richtig und vollständig sind. Das Gehalt wurde ordnungsgemäß ausgezahlt; die Sozialversicherungsabgaben sowie die Abgaben an das Finanzamt wurden zeitgerecht abgeführt. Ergeben sich Änderungen an der Personalkostenabrechnung für o.g. Mitarbeiterin/ Mitarbeiter, wird dem Bundesamt für Familie und zivilgesellschaftliche Aufgaben unaufgefordert eine neue Erklärung nachgereicht.</t>
  </si>
  <si>
    <t>Ort und Datum:</t>
  </si>
  <si>
    <t>Name:</t>
  </si>
  <si>
    <t>Unterschrift:</t>
  </si>
  <si>
    <t>Hinweis: Nur die gelb hinterlegten Felder müssen durch Sie befüllt werden.</t>
  </si>
  <si>
    <r>
      <t xml:space="preserve">Projektanteile  in %
</t>
    </r>
    <r>
      <rPr>
        <sz val="11"/>
        <color theme="1"/>
        <rFont val="Arial"/>
        <family val="2"/>
      </rPr>
      <t>lt. Antrag (max. förderfähig)</t>
    </r>
  </si>
  <si>
    <t>entsprechend Eingruppierung gleich/vergleichbar:</t>
  </si>
  <si>
    <t>Geltung prozentualer Anteil JSZ nach § 20 TVöD</t>
  </si>
  <si>
    <r>
      <t xml:space="preserve">davon projektrelevanter Anteil </t>
    </r>
    <r>
      <rPr>
        <b/>
        <sz val="10"/>
        <color theme="1"/>
        <rFont val="Arial"/>
        <family val="2"/>
      </rPr>
      <t>(AN-Brutto)</t>
    </r>
    <r>
      <rPr>
        <b/>
        <sz val="11"/>
        <color theme="1"/>
        <rFont val="Arial"/>
        <family val="2"/>
      </rPr>
      <t>:</t>
    </r>
  </si>
  <si>
    <t>bitte bachten Sie bei anteiliger Beschäftigung in einem Monat bzw. anteiliger Projektrelevanz hier entsprechend anteilig mit Nachkommastellen die Monate anzugeben (z.B. 09.-28.02.=0,71 Monate)</t>
  </si>
  <si>
    <t>Monate im Projekt:</t>
  </si>
  <si>
    <t xml:space="preserve">Gemäß § 20 TVöD berechnet sich die Höhe der Jahressonderzahlung aus dem Durchschnitt des AN-Bruttos der Monate Juli, August und September eines Jahres. Bitte tragen Sie dazu in die untenstehende Tabelle das entsprechende AN-Brutto ein: </t>
  </si>
  <si>
    <t>Ergänzen Sie zur weiteren Berechnung des projektrelevanten Anteils der Jahressonderzahlung in der nachfolgenden Tabelle bitte die prozentualen tatsächlichen Projektanteile (Ist-Anteile) des/der o.g. Mitarbeiter/in im jeweiligen Monat.</t>
  </si>
  <si>
    <t>Bitte erfassen Sie abschließend in der untenstehenden Tabelle das Gehalt des Abrechnungsmonats der Jahressonderzahlung (i.d.R. November) mit den relevanten AG-Anteilen und weisen Sie die AG-Anteile der Jahressonderzahlung dabei extra aus:</t>
  </si>
  <si>
    <t>Abrechnung der Jahressonderzahlung (JSZ)</t>
  </si>
  <si>
    <t>Jahressonderzahlung:</t>
  </si>
  <si>
    <t>Insolvenzgeldumlage (U3)</t>
  </si>
  <si>
    <t>VKA EG 1-8 2015 West</t>
  </si>
  <si>
    <t>VKA EG 9-12 2015 West</t>
  </si>
  <si>
    <t>VK EG 13-15 2015 West</t>
  </si>
  <si>
    <t>VKA EG 1-8 2016 West</t>
  </si>
  <si>
    <t>VKA EG 9-12 2016 West</t>
  </si>
  <si>
    <t>VKA EG 13-15 2016 West</t>
  </si>
  <si>
    <t>VKA EG 1-8 2017 West</t>
  </si>
  <si>
    <t>VKA EG 9-12 2017 West</t>
  </si>
  <si>
    <t>VKA EG 13-15 2017 West</t>
  </si>
  <si>
    <t>VKA EG 1-8 2018 West</t>
  </si>
  <si>
    <t>VKA EG 9-12 2018 West</t>
  </si>
  <si>
    <t>VKA EG 13-15 2018 West</t>
  </si>
  <si>
    <t>VKA EG 1-8 2015 Ost</t>
  </si>
  <si>
    <t>VKA EG 9-12 2015 Ost</t>
  </si>
  <si>
    <t>VK EG 13-15 2015 Ost</t>
  </si>
  <si>
    <t>VKA EG 1-8 2016 Ost</t>
  </si>
  <si>
    <t>VKA EG 9-12 2016 Ost</t>
  </si>
  <si>
    <t>VKA EG 13-15 2016 Ost</t>
  </si>
  <si>
    <t>VKA EG 1-8 2017 Ost</t>
  </si>
  <si>
    <t>VKA EG 9-12 2017 Ost</t>
  </si>
  <si>
    <t>VKA EG 13-15 2017 Ost</t>
  </si>
  <si>
    <t>TVöD EG 1-8 Ost</t>
  </si>
  <si>
    <t>TVöD EG 9a-12 Ost</t>
  </si>
  <si>
    <t>TVöD EG 13-15 Ost</t>
  </si>
  <si>
    <t>TVöD EG 13-15 West</t>
  </si>
  <si>
    <t>RV (AG-Anteil)</t>
  </si>
  <si>
    <t>lfd. Gehalt im Abrechnungsmonat gesamt (ohne JSZ)</t>
  </si>
  <si>
    <t xml:space="preserve">davon zuwendungsfähiger Anteil JSZ gemäß § 20 TVöD </t>
  </si>
  <si>
    <t>Projektanteil Arbeitszeit AG-Brutto im Abrechnungs-monat laut Stundennachweis:</t>
  </si>
  <si>
    <t>projektrelevanter Anteil Gehalt (AG-Brutto) im Abrechnungsmonat:</t>
  </si>
  <si>
    <t>Hier finden Sie unsere Datenschutzerklärung.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</si>
</sst>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;;;"/>
  </numFmts>
  <fonts count="18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11" fillId="0" borderId="0" xfId="0" applyFont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9" fontId="0" fillId="0" borderId="0" xfId="0" applyNumberFormat="1"/>
    <xf numFmtId="10" fontId="0" fillId="0" borderId="0" xfId="0" applyNumberFormat="1"/>
    <xf numFmtId="10" fontId="0" fillId="8" borderId="6" xfId="0" applyNumberForma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9" borderId="5" xfId="0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left" vertical="center"/>
      <protection locked="0"/>
    </xf>
    <xf numFmtId="10" fontId="0" fillId="0" borderId="0" xfId="0" applyNumberFormat="1" applyFill="1" applyBorder="1" applyAlignment="1" applyProtection="1">
      <alignment horizontal="left" vertical="center"/>
    </xf>
    <xf numFmtId="10" fontId="0" fillId="9" borderId="6" xfId="0" applyNumberFormat="1" applyFill="1" applyBorder="1" applyAlignment="1" applyProtection="1">
      <alignment horizontal="left" vertical="center"/>
      <protection locked="0"/>
    </xf>
    <xf numFmtId="10" fontId="0" fillId="0" borderId="0" xfId="0" applyNumberFormat="1" applyFill="1" applyBorder="1" applyAlignment="1" applyProtection="1">
      <alignment vertical="center"/>
    </xf>
    <xf numFmtId="10" fontId="11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164" fontId="0" fillId="0" borderId="0" xfId="11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left" vertical="center"/>
      <protection hidden="1"/>
    </xf>
    <xf numFmtId="2" fontId="0" fillId="9" borderId="6" xfId="12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</xf>
    <xf numFmtId="2" fontId="0" fillId="0" borderId="0" xfId="12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 applyAlignment="1" applyProtection="1">
      <alignment horizontal="left" vertical="center" wrapText="1"/>
      <protection hidden="1"/>
    </xf>
    <xf numFmtId="10" fontId="11" fillId="8" borderId="6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0" fontId="11" fillId="9" borderId="6" xfId="0" applyNumberFormat="1" applyFont="1" applyFill="1" applyBorder="1" applyAlignment="1" applyProtection="1">
      <alignment horizontal="center" vertical="center"/>
      <protection locked="0"/>
    </xf>
    <xf numFmtId="0" fontId="11" fillId="10" borderId="5" xfId="0" applyFont="1" applyFill="1" applyBorder="1" applyAlignment="1" applyProtection="1">
      <alignment horizontal="left" vertical="center"/>
    </xf>
    <xf numFmtId="0" fontId="17" fillId="0" borderId="0" xfId="13" applyAlignment="1" applyProtection="1">
      <alignment vertical="center"/>
    </xf>
    <xf numFmtId="0" fontId="17" fillId="0" borderId="0" xfId="13" applyAlignment="1">
      <alignment vertical="center"/>
    </xf>
    <xf numFmtId="10" fontId="0" fillId="8" borderId="6" xfId="0" applyNumberForma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10" fontId="0" fillId="9" borderId="6" xfId="0" applyNumberFormat="1" applyFill="1" applyBorder="1" applyAlignment="1" applyProtection="1">
      <alignment horizontal="center" vertical="center"/>
      <protection locked="0"/>
    </xf>
    <xf numFmtId="10" fontId="11" fillId="8" borderId="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11" fillId="8" borderId="6" xfId="0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 vertical="center"/>
    </xf>
    <xf numFmtId="164" fontId="11" fillId="8" borderId="7" xfId="0" applyNumberFormat="1" applyFont="1" applyFill="1" applyBorder="1" applyAlignment="1" applyProtection="1">
      <alignment horizontal="center" vertical="center"/>
    </xf>
    <xf numFmtId="164" fontId="11" fillId="8" borderId="8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8" borderId="7" xfId="0" applyNumberFormat="1" applyFont="1" applyFill="1" applyBorder="1" applyAlignment="1" applyProtection="1">
      <alignment horizontal="center" vertical="center"/>
    </xf>
    <xf numFmtId="49" fontId="11" fillId="8" borderId="8" xfId="0" applyNumberFormat="1" applyFont="1" applyFill="1" applyBorder="1" applyAlignment="1" applyProtection="1">
      <alignment horizontal="center" vertical="center"/>
    </xf>
    <xf numFmtId="164" fontId="0" fillId="9" borderId="7" xfId="0" applyNumberFormat="1" applyFill="1" applyBorder="1" applyAlignment="1" applyProtection="1">
      <alignment horizontal="center" vertical="center"/>
      <protection locked="0"/>
    </xf>
    <xf numFmtId="164" fontId="0" fillId="9" borderId="8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 wrapText="1"/>
    </xf>
    <xf numFmtId="9" fontId="0" fillId="9" borderId="7" xfId="12" applyFont="1" applyFill="1" applyBorder="1" applyAlignment="1" applyProtection="1">
      <alignment horizontal="center" vertical="center"/>
      <protection locked="0"/>
    </xf>
    <xf numFmtId="9" fontId="0" fillId="9" borderId="8" xfId="12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left" vertical="center"/>
      <protection locked="0"/>
    </xf>
    <xf numFmtId="0" fontId="0" fillId="9" borderId="9" xfId="0" applyFill="1" applyBorder="1" applyAlignment="1" applyProtection="1">
      <alignment horizontal="left" vertical="center"/>
      <protection locked="0"/>
    </xf>
    <xf numFmtId="0" fontId="0" fillId="9" borderId="8" xfId="0" applyFill="1" applyBorder="1" applyAlignment="1" applyProtection="1">
      <alignment horizontal="left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49" fontId="11" fillId="8" borderId="6" xfId="0" applyNumberFormat="1" applyFont="1" applyFill="1" applyBorder="1" applyAlignment="1" applyProtection="1">
      <alignment horizontal="center" vertical="center"/>
    </xf>
    <xf numFmtId="164" fontId="11" fillId="9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11" fillId="10" borderId="5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49" fontId="11" fillId="8" borderId="12" xfId="0" applyNumberFormat="1" applyFont="1" applyFill="1" applyBorder="1" applyAlignment="1" applyProtection="1">
      <alignment horizontal="center" vertical="center"/>
    </xf>
    <xf numFmtId="49" fontId="11" fillId="8" borderId="13" xfId="0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49" fontId="11" fillId="8" borderId="6" xfId="0" applyNumberFormat="1" applyFont="1" applyFill="1" applyBorder="1" applyAlignment="1" applyProtection="1">
      <alignment horizontal="center" vertical="center" wrapText="1"/>
    </xf>
    <xf numFmtId="49" fontId="11" fillId="8" borderId="7" xfId="0" applyNumberFormat="1" applyFont="1" applyFill="1" applyBorder="1" applyAlignment="1" applyProtection="1">
      <alignment horizontal="center" vertical="center" wrapText="1"/>
    </xf>
    <xf numFmtId="49" fontId="11" fillId="8" borderId="8" xfId="0" applyNumberFormat="1" applyFont="1" applyFill="1" applyBorder="1" applyAlignment="1" applyProtection="1">
      <alignment horizontal="center" vertical="center" wrapText="1"/>
    </xf>
    <xf numFmtId="164" fontId="11" fillId="9" borderId="13" xfId="0" applyNumberFormat="1" applyFont="1" applyFill="1" applyBorder="1" applyAlignment="1" applyProtection="1">
      <alignment horizontal="center" vertical="center"/>
      <protection locked="0"/>
    </xf>
    <xf numFmtId="164" fontId="0" fillId="9" borderId="11" xfId="0" applyNumberFormat="1" applyFill="1" applyBorder="1" applyAlignment="1" applyProtection="1">
      <alignment horizontal="center" vertical="center"/>
      <protection locked="0"/>
    </xf>
    <xf numFmtId="164" fontId="0" fillId="9" borderId="6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</xf>
    <xf numFmtId="0" fontId="11" fillId="8" borderId="7" xfId="0" applyFont="1" applyFill="1" applyBorder="1" applyAlignment="1" applyProtection="1">
      <alignment horizontal="left" vertical="center" wrapText="1"/>
    </xf>
    <xf numFmtId="0" fontId="11" fillId="8" borderId="9" xfId="0" applyFont="1" applyFill="1" applyBorder="1" applyAlignment="1" applyProtection="1">
      <alignment horizontal="left" vertical="center" wrapText="1"/>
    </xf>
    <xf numFmtId="0" fontId="11" fillId="8" borderId="8" xfId="0" applyFont="1" applyFill="1" applyBorder="1" applyAlignment="1" applyProtection="1">
      <alignment horizontal="left" vertical="center" wrapText="1"/>
    </xf>
    <xf numFmtId="164" fontId="11" fillId="8" borderId="6" xfId="0" applyNumberFormat="1" applyFont="1" applyFill="1" applyBorder="1" applyAlignment="1" applyProtection="1">
      <alignment horizontal="center" vertical="center" wrapText="1"/>
    </xf>
    <xf numFmtId="164" fontId="0" fillId="9" borderId="10" xfId="0" applyNumberFormat="1" applyFill="1" applyBorder="1" applyAlignment="1" applyProtection="1">
      <alignment horizontal="center" vertical="center"/>
      <protection locked="0"/>
    </xf>
    <xf numFmtId="164" fontId="11" fillId="8" borderId="13" xfId="0" applyNumberFormat="1" applyFont="1" applyFill="1" applyBorder="1" applyAlignment="1" applyProtection="1">
      <alignment horizontal="center" vertical="center"/>
    </xf>
    <xf numFmtId="164" fontId="11" fillId="8" borderId="14" xfId="0" applyNumberFormat="1" applyFont="1" applyFill="1" applyBorder="1" applyAlignment="1" applyProtection="1">
      <alignment horizontal="center" vertical="center"/>
    </xf>
    <xf numFmtId="164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8" borderId="7" xfId="0" applyNumberFormat="1" applyFont="1" applyFill="1" applyBorder="1" applyAlignment="1" applyProtection="1">
      <alignment horizontal="left" vertical="center" wrapText="1"/>
    </xf>
    <xf numFmtId="49" fontId="11" fillId="8" borderId="9" xfId="0" applyNumberFormat="1" applyFont="1" applyFill="1" applyBorder="1" applyAlignment="1" applyProtection="1">
      <alignment horizontal="left" vertical="center" wrapText="1"/>
    </xf>
    <xf numFmtId="49" fontId="11" fillId="8" borderId="8" xfId="0" applyNumberFormat="1" applyFont="1" applyFill="1" applyBorder="1" applyAlignment="1" applyProtection="1">
      <alignment horizontal="left" vertical="center" wrapText="1"/>
    </xf>
    <xf numFmtId="49" fontId="11" fillId="8" borderId="11" xfId="0" applyNumberFormat="1" applyFont="1" applyFill="1" applyBorder="1" applyAlignment="1" applyProtection="1">
      <alignment horizontal="center" vertical="center"/>
    </xf>
    <xf numFmtId="49" fontId="11" fillId="8" borderId="10" xfId="0" applyNumberFormat="1" applyFont="1" applyFill="1" applyBorder="1" applyAlignment="1" applyProtection="1">
      <alignment horizontal="center" vertical="center"/>
    </xf>
  </cellXfs>
  <cellStyles count="14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Link" xfId="13" builtinId="8"/>
    <cellStyle name="Neutral" xfId="3" builtinId="28" customBuiltin="1"/>
    <cellStyle name="Prozent" xfId="12" builtinId="5"/>
    <cellStyle name="Schlecht" xfId="2" builtinId="27" customBuiltin="1"/>
    <cellStyle name="Standard" xfId="0" builtinId="0" customBuiltin="1"/>
    <cellStyle name="Verknüpfte Zelle" xfId="7" builtinId="24" customBuiltin="1"/>
    <cellStyle name="Währung" xfId="11" builtinId="4"/>
    <cellStyle name="Warnender Text" xfId="9" builtinId="11" customBuiltin="1"/>
    <cellStyle name="Zelle überprüfen" xfId="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f-regiestelle.de/service/datenschutzerklaeru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91"/>
  <sheetViews>
    <sheetView showGridLines="0" tabSelected="1" view="pageBreakPreview" topLeftCell="A8" zoomScaleNormal="100" zoomScaleSheetLayoutView="100" workbookViewId="0">
      <selection activeCell="E8" sqref="E8"/>
    </sheetView>
  </sheetViews>
  <sheetFormatPr baseColWidth="10" defaultRowHeight="14.25" x14ac:dyDescent="0.2"/>
  <cols>
    <col min="1" max="8" width="12.625" style="3" customWidth="1"/>
    <col min="9" max="16384" width="11" style="3"/>
  </cols>
  <sheetData>
    <row r="2" spans="1:8" ht="25.5" customHeight="1" x14ac:dyDescent="0.2">
      <c r="A2" s="54" t="s">
        <v>69</v>
      </c>
      <c r="B2" s="54"/>
      <c r="C2" s="54"/>
      <c r="D2" s="54"/>
      <c r="E2" s="54"/>
      <c r="F2" s="54"/>
      <c r="G2" s="54"/>
    </row>
    <row r="3" spans="1:8" ht="15" customHeight="1" x14ac:dyDescent="0.2">
      <c r="A3" s="7"/>
      <c r="B3" s="7"/>
      <c r="C3" s="7"/>
      <c r="D3" s="7"/>
      <c r="E3" s="7"/>
      <c r="F3" s="7"/>
      <c r="G3" s="7"/>
    </row>
    <row r="4" spans="1:8" ht="15" customHeight="1" x14ac:dyDescent="0.2">
      <c r="A4" s="67" t="s">
        <v>47</v>
      </c>
      <c r="B4" s="67"/>
      <c r="C4" s="67"/>
      <c r="D4" s="67"/>
      <c r="E4" s="67"/>
      <c r="F4" s="67"/>
      <c r="G4" s="67"/>
      <c r="H4" s="67"/>
    </row>
    <row r="5" spans="1:8" ht="15" customHeight="1" x14ac:dyDescent="0.2">
      <c r="A5" s="10"/>
      <c r="B5" s="10"/>
      <c r="C5" s="10"/>
      <c r="D5" s="10"/>
      <c r="E5" s="10"/>
      <c r="F5" s="10"/>
      <c r="G5" s="10"/>
    </row>
    <row r="6" spans="1:8" ht="15" customHeight="1" x14ac:dyDescent="0.2">
      <c r="A6" s="79" t="s">
        <v>59</v>
      </c>
      <c r="B6" s="79"/>
      <c r="C6" s="79"/>
      <c r="D6" s="79"/>
      <c r="E6" s="79"/>
      <c r="F6" s="79"/>
      <c r="G6" s="79"/>
      <c r="H6" s="79"/>
    </row>
    <row r="7" spans="1:8" ht="15" customHeight="1" x14ac:dyDescent="0.2">
      <c r="A7" s="10"/>
      <c r="B7" s="10"/>
      <c r="C7" s="10"/>
      <c r="D7" s="10"/>
      <c r="E7" s="10"/>
      <c r="F7" s="10"/>
      <c r="G7" s="10"/>
    </row>
    <row r="8" spans="1:8" ht="15" customHeight="1" x14ac:dyDescent="0.2">
      <c r="A8" s="65" t="s">
        <v>16</v>
      </c>
      <c r="B8" s="65"/>
      <c r="C8" s="65"/>
      <c r="D8" s="65"/>
      <c r="E8" s="11"/>
      <c r="F8" s="61"/>
      <c r="G8" s="62"/>
    </row>
    <row r="9" spans="1:8" ht="15" customHeight="1" x14ac:dyDescent="0.2">
      <c r="A9" s="12"/>
      <c r="B9" s="10"/>
      <c r="C9" s="10"/>
      <c r="D9" s="13"/>
      <c r="E9" s="14"/>
      <c r="F9" s="14"/>
      <c r="G9" s="13"/>
    </row>
    <row r="10" spans="1:8" ht="15" customHeight="1" x14ac:dyDescent="0.2">
      <c r="A10" s="65" t="s">
        <v>48</v>
      </c>
      <c r="B10" s="65"/>
      <c r="C10" s="65"/>
      <c r="D10" s="65"/>
      <c r="E10" s="58"/>
      <c r="F10" s="59"/>
      <c r="G10" s="60"/>
    </row>
    <row r="11" spans="1:8" ht="15" customHeight="1" x14ac:dyDescent="0.2">
      <c r="A11" s="12"/>
      <c r="B11" s="10"/>
      <c r="C11" s="10"/>
      <c r="D11" s="10"/>
      <c r="E11" s="10"/>
      <c r="F11" s="10"/>
      <c r="G11" s="10"/>
    </row>
    <row r="12" spans="1:8" ht="15" customHeight="1" x14ac:dyDescent="0.2">
      <c r="A12" s="65" t="s">
        <v>0</v>
      </c>
      <c r="B12" s="65"/>
      <c r="C12" s="65"/>
      <c r="D12" s="66"/>
      <c r="E12" s="58"/>
      <c r="F12" s="59"/>
      <c r="G12" s="60"/>
    </row>
    <row r="13" spans="1:8" ht="15" customHeight="1" x14ac:dyDescent="0.2">
      <c r="A13" s="10"/>
      <c r="B13" s="10"/>
      <c r="C13" s="10"/>
      <c r="D13" s="10"/>
      <c r="E13" s="10"/>
      <c r="F13" s="10"/>
      <c r="G13" s="10"/>
    </row>
    <row r="14" spans="1:8" ht="15" customHeight="1" x14ac:dyDescent="0.2">
      <c r="A14" s="65" t="s">
        <v>1</v>
      </c>
      <c r="B14" s="65"/>
      <c r="C14" s="65"/>
      <c r="D14" s="66"/>
      <c r="E14" s="15"/>
      <c r="G14" s="10"/>
    </row>
    <row r="15" spans="1:8" ht="15" customHeight="1" x14ac:dyDescent="0.2">
      <c r="A15" s="12"/>
      <c r="B15" s="10"/>
      <c r="C15" s="10"/>
      <c r="D15" s="10"/>
      <c r="E15" s="10"/>
      <c r="G15" s="10"/>
    </row>
    <row r="16" spans="1:8" ht="15" customHeight="1" x14ac:dyDescent="0.2">
      <c r="A16" s="65" t="s">
        <v>65</v>
      </c>
      <c r="B16" s="65"/>
      <c r="C16" s="65"/>
      <c r="D16" s="66"/>
      <c r="E16" s="29"/>
      <c r="F16" s="28">
        <f>E16/12</f>
        <v>0</v>
      </c>
      <c r="G16" s="10"/>
    </row>
    <row r="17" spans="1:8" s="30" customFormat="1" ht="53.25" customHeight="1" x14ac:dyDescent="0.2">
      <c r="A17" s="68" t="s">
        <v>64</v>
      </c>
      <c r="B17" s="68"/>
      <c r="C17" s="68"/>
      <c r="D17" s="68"/>
      <c r="E17" s="31"/>
      <c r="F17" s="32"/>
    </row>
    <row r="18" spans="1:8" ht="15" customHeight="1" x14ac:dyDescent="0.2">
      <c r="A18" s="12"/>
      <c r="B18" s="10"/>
      <c r="C18" s="10"/>
      <c r="D18" s="10"/>
      <c r="E18" s="10"/>
      <c r="G18" s="10"/>
    </row>
    <row r="19" spans="1:8" ht="15" customHeight="1" x14ac:dyDescent="0.2">
      <c r="A19" s="12" t="s">
        <v>62</v>
      </c>
      <c r="B19" s="10"/>
      <c r="C19" s="10"/>
      <c r="D19" s="10"/>
      <c r="G19" s="10"/>
    </row>
    <row r="20" spans="1:8" ht="15" customHeight="1" x14ac:dyDescent="0.2">
      <c r="A20" s="12" t="s">
        <v>61</v>
      </c>
      <c r="B20" s="10"/>
      <c r="C20" s="10"/>
      <c r="D20" s="10"/>
      <c r="E20" s="56" t="s">
        <v>17</v>
      </c>
      <c r="F20" s="57"/>
      <c r="G20" s="6">
        <f>VLOOKUP(E20,Tabelle1!A19:B45,2,FALSE)</f>
        <v>0.9</v>
      </c>
    </row>
    <row r="21" spans="1:8" ht="15" customHeight="1" x14ac:dyDescent="0.2">
      <c r="A21" s="12"/>
      <c r="B21" s="10"/>
      <c r="C21" s="10"/>
      <c r="D21" s="10"/>
      <c r="E21" s="10"/>
    </row>
    <row r="22" spans="1:8" ht="15" customHeight="1" x14ac:dyDescent="0.2">
      <c r="A22" s="12" t="s">
        <v>28</v>
      </c>
      <c r="B22" s="10"/>
      <c r="C22" s="10"/>
      <c r="D22" s="10"/>
      <c r="E22" s="16"/>
    </row>
    <row r="23" spans="1:8" ht="15" customHeight="1" x14ac:dyDescent="0.2">
      <c r="A23" s="12" t="s">
        <v>29</v>
      </c>
      <c r="B23" s="10"/>
      <c r="C23" s="10"/>
      <c r="D23" s="10"/>
      <c r="E23" s="17"/>
    </row>
    <row r="24" spans="1:8" ht="15" customHeight="1" x14ac:dyDescent="0.2"/>
    <row r="25" spans="1:8" ht="15" customHeight="1" x14ac:dyDescent="0.2">
      <c r="A25" s="65" t="s">
        <v>46</v>
      </c>
      <c r="B25" s="65"/>
      <c r="C25" s="65"/>
      <c r="D25" s="66"/>
      <c r="E25" s="15"/>
    </row>
    <row r="26" spans="1:8" ht="15" customHeight="1" x14ac:dyDescent="0.2"/>
    <row r="27" spans="1:8" ht="15" customHeight="1" x14ac:dyDescent="0.2">
      <c r="A27" s="37" t="s">
        <v>49</v>
      </c>
      <c r="B27" s="37"/>
      <c r="C27" s="37"/>
      <c r="D27" s="37"/>
      <c r="E27" s="37"/>
      <c r="F27" s="37"/>
      <c r="G27" s="37"/>
      <c r="H27" s="37"/>
    </row>
    <row r="28" spans="1:8" ht="15" customHeight="1" x14ac:dyDescent="0.2">
      <c r="A28" s="22"/>
      <c r="B28" s="22"/>
      <c r="C28" s="22"/>
      <c r="D28" s="22"/>
      <c r="E28" s="22"/>
      <c r="F28" s="22"/>
      <c r="G28" s="22"/>
    </row>
    <row r="29" spans="1:8" ht="45" customHeight="1" x14ac:dyDescent="0.2">
      <c r="A29" s="84" t="s">
        <v>66</v>
      </c>
      <c r="B29" s="84"/>
      <c r="C29" s="84"/>
      <c r="D29" s="84"/>
      <c r="E29" s="84"/>
      <c r="F29" s="84"/>
      <c r="G29" s="84"/>
      <c r="H29" s="84"/>
    </row>
    <row r="30" spans="1:8" ht="15" customHeight="1" x14ac:dyDescent="0.2"/>
    <row r="31" spans="1:8" ht="15" customHeight="1" x14ac:dyDescent="0.2">
      <c r="C31" s="41" t="s">
        <v>43</v>
      </c>
      <c r="D31" s="41"/>
      <c r="E31" s="41" t="s">
        <v>44</v>
      </c>
      <c r="F31" s="41"/>
      <c r="G31" s="41" t="s">
        <v>45</v>
      </c>
      <c r="H31" s="41"/>
    </row>
    <row r="32" spans="1:8" ht="15" customHeight="1" x14ac:dyDescent="0.2">
      <c r="A32" s="63" t="s">
        <v>35</v>
      </c>
      <c r="B32" s="63"/>
      <c r="C32" s="64"/>
      <c r="D32" s="64"/>
      <c r="E32" s="64"/>
      <c r="F32" s="64"/>
      <c r="G32" s="64"/>
      <c r="H32" s="64"/>
    </row>
    <row r="33" spans="1:9" ht="15" customHeight="1" x14ac:dyDescent="0.2"/>
    <row r="34" spans="1:9" ht="15" customHeight="1" x14ac:dyDescent="0.2">
      <c r="A34" s="45" t="s">
        <v>70</v>
      </c>
      <c r="B34" s="45"/>
      <c r="C34" s="45"/>
      <c r="D34" s="47" t="e">
        <f>((C32+E32+G32)/E25)*G20</f>
        <v>#DIV/0!</v>
      </c>
      <c r="E34" s="48"/>
    </row>
    <row r="35" spans="1:9" ht="15" customHeight="1" x14ac:dyDescent="0.2"/>
    <row r="36" spans="1:9" ht="15" customHeight="1" x14ac:dyDescent="0.2">
      <c r="A36" s="72" t="s">
        <v>67</v>
      </c>
      <c r="B36" s="72"/>
      <c r="C36" s="72"/>
      <c r="D36" s="72"/>
      <c r="E36" s="72"/>
      <c r="F36" s="72"/>
      <c r="G36" s="72"/>
      <c r="H36" s="72"/>
    </row>
    <row r="37" spans="1:9" ht="15" customHeight="1" x14ac:dyDescent="0.2">
      <c r="A37" s="72"/>
      <c r="B37" s="72"/>
      <c r="C37" s="72"/>
      <c r="D37" s="72"/>
      <c r="E37" s="72"/>
      <c r="F37" s="72"/>
      <c r="G37" s="72"/>
      <c r="H37" s="72"/>
    </row>
    <row r="38" spans="1:9" ht="15" customHeight="1" x14ac:dyDescent="0.2"/>
    <row r="39" spans="1:9" s="1" customFormat="1" ht="30" customHeight="1" x14ac:dyDescent="0.2">
      <c r="A39" s="55" t="s">
        <v>2</v>
      </c>
      <c r="B39" s="55"/>
      <c r="C39" s="71" t="s">
        <v>51</v>
      </c>
      <c r="D39" s="71"/>
      <c r="E39" s="55" t="s">
        <v>60</v>
      </c>
      <c r="F39" s="55"/>
      <c r="G39" s="8"/>
      <c r="I39" s="2"/>
    </row>
    <row r="40" spans="1:9" ht="15" customHeight="1" x14ac:dyDescent="0.2">
      <c r="A40" s="41" t="s">
        <v>3</v>
      </c>
      <c r="B40" s="41"/>
      <c r="C40" s="42"/>
      <c r="D40" s="42"/>
      <c r="E40" s="40">
        <f>IF(C40&gt;$E$23,$E$23,C40)</f>
        <v>0</v>
      </c>
      <c r="F40" s="40"/>
      <c r="G40" s="27"/>
      <c r="I40" s="18"/>
    </row>
    <row r="41" spans="1:9" ht="15" customHeight="1" x14ac:dyDescent="0.2">
      <c r="A41" s="41" t="s">
        <v>4</v>
      </c>
      <c r="B41" s="41"/>
      <c r="C41" s="42"/>
      <c r="D41" s="42"/>
      <c r="E41" s="40">
        <f t="shared" ref="E41:E51" si="0">IF(C41&gt;$E$23,$E$23,C41)</f>
        <v>0</v>
      </c>
      <c r="F41" s="40"/>
      <c r="G41" s="27"/>
      <c r="I41" s="18"/>
    </row>
    <row r="42" spans="1:9" ht="15" customHeight="1" x14ac:dyDescent="0.2">
      <c r="A42" s="41" t="s">
        <v>5</v>
      </c>
      <c r="B42" s="41"/>
      <c r="C42" s="42"/>
      <c r="D42" s="42"/>
      <c r="E42" s="40">
        <f t="shared" si="0"/>
        <v>0</v>
      </c>
      <c r="F42" s="40"/>
      <c r="G42" s="27"/>
      <c r="I42" s="18"/>
    </row>
    <row r="43" spans="1:9" ht="15" customHeight="1" x14ac:dyDescent="0.2">
      <c r="A43" s="41" t="s">
        <v>6</v>
      </c>
      <c r="B43" s="41"/>
      <c r="C43" s="42"/>
      <c r="D43" s="42"/>
      <c r="E43" s="40">
        <f t="shared" si="0"/>
        <v>0</v>
      </c>
      <c r="F43" s="40"/>
      <c r="G43" s="27"/>
      <c r="I43" s="18"/>
    </row>
    <row r="44" spans="1:9" ht="15" customHeight="1" x14ac:dyDescent="0.2">
      <c r="A44" s="41" t="s">
        <v>7</v>
      </c>
      <c r="B44" s="41"/>
      <c r="C44" s="42"/>
      <c r="D44" s="42"/>
      <c r="E44" s="40">
        <f t="shared" si="0"/>
        <v>0</v>
      </c>
      <c r="F44" s="40"/>
      <c r="G44" s="27"/>
      <c r="I44" s="18"/>
    </row>
    <row r="45" spans="1:9" ht="15" customHeight="1" x14ac:dyDescent="0.2">
      <c r="A45" s="41" t="s">
        <v>8</v>
      </c>
      <c r="B45" s="41"/>
      <c r="C45" s="42"/>
      <c r="D45" s="42"/>
      <c r="E45" s="40">
        <f t="shared" si="0"/>
        <v>0</v>
      </c>
      <c r="F45" s="40"/>
      <c r="G45" s="27"/>
      <c r="I45" s="18"/>
    </row>
    <row r="46" spans="1:9" ht="15" customHeight="1" x14ac:dyDescent="0.2">
      <c r="A46" s="41" t="s">
        <v>9</v>
      </c>
      <c r="B46" s="41"/>
      <c r="C46" s="42"/>
      <c r="D46" s="42"/>
      <c r="E46" s="40">
        <f t="shared" si="0"/>
        <v>0</v>
      </c>
      <c r="F46" s="40"/>
      <c r="G46" s="27"/>
      <c r="I46" s="18"/>
    </row>
    <row r="47" spans="1:9" ht="15" customHeight="1" x14ac:dyDescent="0.2">
      <c r="A47" s="41" t="s">
        <v>10</v>
      </c>
      <c r="B47" s="41"/>
      <c r="C47" s="42"/>
      <c r="D47" s="42"/>
      <c r="E47" s="40">
        <f t="shared" si="0"/>
        <v>0</v>
      </c>
      <c r="F47" s="40"/>
      <c r="G47" s="27"/>
      <c r="I47" s="18"/>
    </row>
    <row r="48" spans="1:9" ht="15" customHeight="1" x14ac:dyDescent="0.2">
      <c r="A48" s="41" t="s">
        <v>11</v>
      </c>
      <c r="B48" s="41"/>
      <c r="C48" s="42"/>
      <c r="D48" s="42"/>
      <c r="E48" s="40">
        <f t="shared" si="0"/>
        <v>0</v>
      </c>
      <c r="F48" s="40"/>
      <c r="G48" s="27"/>
      <c r="I48" s="18"/>
    </row>
    <row r="49" spans="1:9" ht="15" customHeight="1" x14ac:dyDescent="0.2">
      <c r="A49" s="41" t="s">
        <v>12</v>
      </c>
      <c r="B49" s="41"/>
      <c r="C49" s="42"/>
      <c r="D49" s="42"/>
      <c r="E49" s="40">
        <f t="shared" si="0"/>
        <v>0</v>
      </c>
      <c r="F49" s="40"/>
      <c r="G49" s="27"/>
      <c r="I49" s="18"/>
    </row>
    <row r="50" spans="1:9" ht="15" customHeight="1" x14ac:dyDescent="0.2">
      <c r="A50" s="41" t="s">
        <v>13</v>
      </c>
      <c r="B50" s="41"/>
      <c r="C50" s="42"/>
      <c r="D50" s="42"/>
      <c r="E50" s="40">
        <f t="shared" si="0"/>
        <v>0</v>
      </c>
      <c r="F50" s="40"/>
      <c r="G50" s="27"/>
      <c r="I50" s="18"/>
    </row>
    <row r="51" spans="1:9" ht="15" customHeight="1" x14ac:dyDescent="0.2">
      <c r="A51" s="41" t="s">
        <v>14</v>
      </c>
      <c r="B51" s="41"/>
      <c r="C51" s="42"/>
      <c r="D51" s="42"/>
      <c r="E51" s="40">
        <f t="shared" si="0"/>
        <v>0</v>
      </c>
      <c r="F51" s="40"/>
      <c r="G51" s="27"/>
      <c r="I51" s="18"/>
    </row>
    <row r="52" spans="1:9" ht="15" customHeight="1" x14ac:dyDescent="0.2">
      <c r="A52" s="41" t="s">
        <v>15</v>
      </c>
      <c r="B52" s="41"/>
      <c r="C52" s="41"/>
      <c r="D52" s="41"/>
      <c r="E52" s="43" t="e">
        <f>(E40+E41+E42+E43+E44+E45+E46+E47+E48+E49+E50+E51)/E16</f>
        <v>#DIV/0!</v>
      </c>
      <c r="F52" s="43"/>
      <c r="G52" s="9"/>
      <c r="I52" s="19"/>
    </row>
    <row r="53" spans="1:9" ht="15" customHeight="1" x14ac:dyDescent="0.2"/>
    <row r="54" spans="1:9" ht="15" customHeight="1" x14ac:dyDescent="0.2">
      <c r="A54" s="45" t="s">
        <v>63</v>
      </c>
      <c r="B54" s="45"/>
      <c r="C54" s="45"/>
      <c r="D54" s="47" t="e">
        <f>D34*F16*E52</f>
        <v>#DIV/0!</v>
      </c>
      <c r="E54" s="48"/>
      <c r="F54" s="23"/>
      <c r="G54" s="20"/>
    </row>
    <row r="55" spans="1:9" ht="15" customHeight="1" x14ac:dyDescent="0.2">
      <c r="A55" s="23"/>
      <c r="B55" s="44"/>
      <c r="C55" s="44"/>
      <c r="D55" s="46"/>
      <c r="E55" s="46"/>
      <c r="F55" s="46"/>
    </row>
    <row r="56" spans="1:9" ht="15" customHeight="1" x14ac:dyDescent="0.2">
      <c r="A56" s="37" t="s">
        <v>50</v>
      </c>
      <c r="B56" s="37"/>
      <c r="C56" s="37"/>
      <c r="D56" s="37"/>
      <c r="E56" s="37"/>
      <c r="F56" s="37"/>
      <c r="G56" s="37"/>
      <c r="H56" s="37"/>
    </row>
    <row r="57" spans="1:9" ht="15" customHeight="1" x14ac:dyDescent="0.2">
      <c r="A57" s="25"/>
      <c r="B57" s="25"/>
      <c r="C57" s="25"/>
      <c r="D57" s="25"/>
      <c r="E57" s="25"/>
      <c r="F57" s="25"/>
      <c r="G57" s="25"/>
      <c r="H57" s="25"/>
    </row>
    <row r="58" spans="1:9" s="26" customFormat="1" ht="45" customHeight="1" x14ac:dyDescent="0.2">
      <c r="A58" s="80" t="s">
        <v>68</v>
      </c>
      <c r="B58" s="80"/>
      <c r="C58" s="80"/>
      <c r="D58" s="80"/>
      <c r="E58" s="80"/>
      <c r="F58" s="80"/>
      <c r="G58" s="80"/>
      <c r="H58" s="80"/>
    </row>
    <row r="60" spans="1:9" ht="48.75" customHeight="1" thickBot="1" x14ac:dyDescent="0.25">
      <c r="A60" s="49"/>
      <c r="B60" s="49"/>
      <c r="C60" s="73" t="s">
        <v>98</v>
      </c>
      <c r="D60" s="63"/>
      <c r="E60" s="74" t="s">
        <v>99</v>
      </c>
      <c r="F60" s="75"/>
      <c r="G60" s="21"/>
    </row>
    <row r="61" spans="1:9" ht="15.75" thickBot="1" x14ac:dyDescent="0.25">
      <c r="A61" s="69" t="s">
        <v>35</v>
      </c>
      <c r="B61" s="70"/>
      <c r="C61" s="76"/>
      <c r="D61" s="76"/>
      <c r="E61" s="76"/>
      <c r="F61" s="92"/>
      <c r="G61" s="24"/>
    </row>
    <row r="62" spans="1:9" ht="15" x14ac:dyDescent="0.2">
      <c r="A62" s="96" t="s">
        <v>36</v>
      </c>
      <c r="B62" s="96"/>
      <c r="C62" s="77"/>
      <c r="D62" s="77"/>
      <c r="E62" s="77"/>
      <c r="F62" s="77"/>
      <c r="G62" s="24"/>
    </row>
    <row r="63" spans="1:9" ht="15" x14ac:dyDescent="0.2">
      <c r="A63" s="63" t="s">
        <v>37</v>
      </c>
      <c r="B63" s="63"/>
      <c r="C63" s="78"/>
      <c r="D63" s="78"/>
      <c r="E63" s="78"/>
      <c r="F63" s="78"/>
      <c r="G63" s="24"/>
    </row>
    <row r="64" spans="1:9" ht="15" x14ac:dyDescent="0.2">
      <c r="A64" s="63" t="s">
        <v>38</v>
      </c>
      <c r="B64" s="63"/>
      <c r="C64" s="78"/>
      <c r="D64" s="78"/>
      <c r="E64" s="78"/>
      <c r="F64" s="78"/>
      <c r="G64" s="24"/>
    </row>
    <row r="65" spans="1:8" ht="15" x14ac:dyDescent="0.2">
      <c r="A65" s="50" t="s">
        <v>97</v>
      </c>
      <c r="B65" s="51"/>
      <c r="C65" s="52"/>
      <c r="D65" s="53"/>
      <c r="E65" s="52"/>
      <c r="F65" s="53"/>
      <c r="G65" s="24"/>
    </row>
    <row r="66" spans="1:8" ht="15" x14ac:dyDescent="0.2">
      <c r="A66" s="63" t="s">
        <v>39</v>
      </c>
      <c r="B66" s="63"/>
      <c r="C66" s="78"/>
      <c r="D66" s="78"/>
      <c r="E66" s="78"/>
      <c r="F66" s="78"/>
      <c r="G66" s="24"/>
    </row>
    <row r="67" spans="1:8" ht="15" x14ac:dyDescent="0.2">
      <c r="A67" s="63" t="s">
        <v>40</v>
      </c>
      <c r="B67" s="63"/>
      <c r="C67" s="78"/>
      <c r="D67" s="78"/>
      <c r="E67" s="78"/>
      <c r="F67" s="78"/>
      <c r="G67" s="24"/>
    </row>
    <row r="68" spans="1:8" ht="15" x14ac:dyDescent="0.2">
      <c r="A68" s="63" t="s">
        <v>71</v>
      </c>
      <c r="B68" s="63"/>
      <c r="C68" s="78"/>
      <c r="D68" s="78"/>
      <c r="E68" s="78"/>
      <c r="F68" s="78"/>
      <c r="G68" s="24"/>
    </row>
    <row r="69" spans="1:8" ht="15.75" thickBot="1" x14ac:dyDescent="0.25">
      <c r="A69" s="97" t="s">
        <v>41</v>
      </c>
      <c r="B69" s="97"/>
      <c r="C69" s="89"/>
      <c r="D69" s="89"/>
      <c r="E69" s="89"/>
      <c r="F69" s="89"/>
      <c r="G69" s="24"/>
    </row>
    <row r="70" spans="1:8" ht="15.75" thickBot="1" x14ac:dyDescent="0.25">
      <c r="A70" s="69" t="s">
        <v>42</v>
      </c>
      <c r="B70" s="70"/>
      <c r="C70" s="90">
        <f>SUM(C61:D69)</f>
        <v>0</v>
      </c>
      <c r="D70" s="90"/>
      <c r="E70" s="90">
        <f>SUM(E61:F69)</f>
        <v>0</v>
      </c>
      <c r="F70" s="91"/>
      <c r="G70" s="24"/>
    </row>
    <row r="71" spans="1:8" ht="15" x14ac:dyDescent="0.2">
      <c r="A71" s="34"/>
      <c r="B71" s="34"/>
      <c r="C71" s="35"/>
      <c r="D71" s="35"/>
      <c r="E71" s="35"/>
      <c r="F71" s="35"/>
      <c r="G71" s="24"/>
    </row>
    <row r="72" spans="1:8" ht="30" customHeight="1" x14ac:dyDescent="0.2">
      <c r="A72" s="93" t="s">
        <v>100</v>
      </c>
      <c r="B72" s="94"/>
      <c r="C72" s="94"/>
      <c r="D72" s="95"/>
      <c r="E72" s="36"/>
      <c r="F72" s="33">
        <f>IF(E72&gt;E23,E23,E72)</f>
        <v>0</v>
      </c>
      <c r="G72" s="24"/>
    </row>
    <row r="74" spans="1:8" s="26" customFormat="1" ht="30" customHeight="1" x14ac:dyDescent="0.2">
      <c r="A74" s="85" t="s">
        <v>101</v>
      </c>
      <c r="B74" s="86"/>
      <c r="C74" s="87"/>
      <c r="D74" s="88">
        <f>C70*F72</f>
        <v>0</v>
      </c>
      <c r="E74" s="55"/>
    </row>
    <row r="76" spans="1:8" ht="30" customHeight="1" x14ac:dyDescent="0.2">
      <c r="A76" s="85" t="s">
        <v>52</v>
      </c>
      <c r="B76" s="86"/>
      <c r="C76" s="87"/>
      <c r="D76" s="47">
        <f>D74+E70</f>
        <v>0</v>
      </c>
      <c r="E76" s="48"/>
    </row>
    <row r="78" spans="1:8" ht="15" x14ac:dyDescent="0.2">
      <c r="A78" s="37" t="s">
        <v>53</v>
      </c>
      <c r="B78" s="37"/>
      <c r="C78" s="37"/>
      <c r="D78" s="37"/>
      <c r="E78" s="37"/>
      <c r="F78" s="37"/>
      <c r="G78" s="37"/>
      <c r="H78" s="37"/>
    </row>
    <row r="80" spans="1:8" ht="45" customHeight="1" x14ac:dyDescent="0.2">
      <c r="A80" s="72" t="s">
        <v>54</v>
      </c>
      <c r="B80" s="72"/>
      <c r="C80" s="72"/>
      <c r="D80" s="72"/>
      <c r="E80" s="72"/>
      <c r="F80" s="72"/>
    </row>
    <row r="82" spans="1:6" s="26" customFormat="1" ht="84.75" customHeight="1" x14ac:dyDescent="0.2">
      <c r="A82" s="72" t="s">
        <v>55</v>
      </c>
      <c r="B82" s="72"/>
      <c r="C82" s="72"/>
      <c r="D82" s="72"/>
      <c r="E82" s="72"/>
      <c r="F82" s="72"/>
    </row>
    <row r="84" spans="1:6" ht="15" x14ac:dyDescent="0.2">
      <c r="A84" s="81" t="s">
        <v>56</v>
      </c>
      <c r="B84" s="81"/>
      <c r="C84" s="81"/>
      <c r="D84" s="82"/>
      <c r="E84" s="82"/>
      <c r="F84" s="82"/>
    </row>
    <row r="86" spans="1:6" ht="15" x14ac:dyDescent="0.2">
      <c r="A86" s="81" t="s">
        <v>57</v>
      </c>
      <c r="B86" s="81"/>
      <c r="C86" s="81"/>
      <c r="D86" s="83"/>
      <c r="E86" s="83"/>
      <c r="F86" s="83"/>
    </row>
    <row r="88" spans="1:6" ht="15" x14ac:dyDescent="0.2">
      <c r="A88" s="81" t="s">
        <v>58</v>
      </c>
      <c r="B88" s="81"/>
      <c r="C88" s="81"/>
      <c r="D88" s="83"/>
      <c r="E88" s="83"/>
      <c r="F88" s="83"/>
    </row>
    <row r="91" spans="1:6" x14ac:dyDescent="0.2">
      <c r="A91" s="38" t="s">
        <v>102</v>
      </c>
      <c r="B91" s="39"/>
      <c r="C91" s="39"/>
    </row>
  </sheetData>
  <sheetProtection sheet="1" objects="1" scenarios="1" selectLockedCells="1"/>
  <mergeCells count="121">
    <mergeCell ref="A72:D72"/>
    <mergeCell ref="A62:B62"/>
    <mergeCell ref="A63:B63"/>
    <mergeCell ref="A74:C74"/>
    <mergeCell ref="D76:E76"/>
    <mergeCell ref="A88:C88"/>
    <mergeCell ref="D88:F88"/>
    <mergeCell ref="A70:B70"/>
    <mergeCell ref="C69:D69"/>
    <mergeCell ref="C70:D70"/>
    <mergeCell ref="A64:B64"/>
    <mergeCell ref="A66:B66"/>
    <mergeCell ref="A67:B67"/>
    <mergeCell ref="A68:B68"/>
    <mergeCell ref="A69:B69"/>
    <mergeCell ref="A6:H6"/>
    <mergeCell ref="A58:H58"/>
    <mergeCell ref="A82:F82"/>
    <mergeCell ref="A84:C84"/>
    <mergeCell ref="D84:F84"/>
    <mergeCell ref="A86:C86"/>
    <mergeCell ref="D86:F86"/>
    <mergeCell ref="A29:H29"/>
    <mergeCell ref="A76:C76"/>
    <mergeCell ref="D74:E74"/>
    <mergeCell ref="A78:H78"/>
    <mergeCell ref="A80:F80"/>
    <mergeCell ref="E66:F66"/>
    <mergeCell ref="E67:F67"/>
    <mergeCell ref="E68:F68"/>
    <mergeCell ref="E69:F69"/>
    <mergeCell ref="E70:F70"/>
    <mergeCell ref="E61:F61"/>
    <mergeCell ref="A50:B50"/>
    <mergeCell ref="A51:B51"/>
    <mergeCell ref="C47:D47"/>
    <mergeCell ref="C48:D48"/>
    <mergeCell ref="C49:D49"/>
    <mergeCell ref="E64:F64"/>
    <mergeCell ref="C60:D60"/>
    <mergeCell ref="E60:F60"/>
    <mergeCell ref="C61:D61"/>
    <mergeCell ref="C62:D62"/>
    <mergeCell ref="C63:D63"/>
    <mergeCell ref="C64:D64"/>
    <mergeCell ref="C66:D66"/>
    <mergeCell ref="C67:D67"/>
    <mergeCell ref="C68:D68"/>
    <mergeCell ref="E62:F62"/>
    <mergeCell ref="E63:F63"/>
    <mergeCell ref="A8:D8"/>
    <mergeCell ref="A12:D12"/>
    <mergeCell ref="A14:D14"/>
    <mergeCell ref="A16:D16"/>
    <mergeCell ref="C39:D39"/>
    <mergeCell ref="A52:D52"/>
    <mergeCell ref="G31:H31"/>
    <mergeCell ref="G32:H32"/>
    <mergeCell ref="A56:H56"/>
    <mergeCell ref="A36:H37"/>
    <mergeCell ref="E39:F39"/>
    <mergeCell ref="E45:F45"/>
    <mergeCell ref="E46:F46"/>
    <mergeCell ref="C40:D40"/>
    <mergeCell ref="A45:B45"/>
    <mergeCell ref="A46:B46"/>
    <mergeCell ref="A41:B41"/>
    <mergeCell ref="A42:B42"/>
    <mergeCell ref="A47:B47"/>
    <mergeCell ref="E41:F41"/>
    <mergeCell ref="E42:F42"/>
    <mergeCell ref="C46:D46"/>
    <mergeCell ref="A48:B48"/>
    <mergeCell ref="A65:B65"/>
    <mergeCell ref="C65:D65"/>
    <mergeCell ref="E65:F65"/>
    <mergeCell ref="A2:G2"/>
    <mergeCell ref="A39:B39"/>
    <mergeCell ref="A40:B40"/>
    <mergeCell ref="E40:F40"/>
    <mergeCell ref="E20:F20"/>
    <mergeCell ref="E12:G12"/>
    <mergeCell ref="F8:G8"/>
    <mergeCell ref="A32:B32"/>
    <mergeCell ref="A34:C34"/>
    <mergeCell ref="D34:E34"/>
    <mergeCell ref="E32:F32"/>
    <mergeCell ref="C31:D31"/>
    <mergeCell ref="E31:F31"/>
    <mergeCell ref="C32:D32"/>
    <mergeCell ref="A25:D25"/>
    <mergeCell ref="A10:D10"/>
    <mergeCell ref="E10:G10"/>
    <mergeCell ref="A4:H4"/>
    <mergeCell ref="A17:D17"/>
    <mergeCell ref="E51:F51"/>
    <mergeCell ref="A61:B61"/>
    <mergeCell ref="A27:H27"/>
    <mergeCell ref="A91:C91"/>
    <mergeCell ref="E47:F47"/>
    <mergeCell ref="E48:F48"/>
    <mergeCell ref="E49:F49"/>
    <mergeCell ref="E43:F43"/>
    <mergeCell ref="E44:F44"/>
    <mergeCell ref="A43:B43"/>
    <mergeCell ref="A44:B44"/>
    <mergeCell ref="C41:D41"/>
    <mergeCell ref="C42:D42"/>
    <mergeCell ref="C43:D43"/>
    <mergeCell ref="C44:D44"/>
    <mergeCell ref="C45:D45"/>
    <mergeCell ref="E52:F52"/>
    <mergeCell ref="C51:D51"/>
    <mergeCell ref="B55:C55"/>
    <mergeCell ref="A54:C54"/>
    <mergeCell ref="D55:F55"/>
    <mergeCell ref="D54:E54"/>
    <mergeCell ref="A60:B60"/>
    <mergeCell ref="E50:F50"/>
    <mergeCell ref="C50:D50"/>
    <mergeCell ref="A49:B49"/>
  </mergeCells>
  <hyperlinks>
    <hyperlink ref="A91:C91" r:id="rId1" display="Hier finden Sie unsere Datenschutzerklärung.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79" fitToHeight="0" orientation="portrait" r:id="rId2"/>
  <rowBreaks count="1" manualBreakCount="1">
    <brk id="55" max="7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Tabelle1!$A$1:$A$4</xm:f>
          </x14:formula1>
          <xm:sqref>E14</xm:sqref>
        </x14:dataValidation>
        <x14:dataValidation type="list" allowBlank="1" showInputMessage="1" showErrorMessage="1" xr:uid="{00000000-0002-0000-0000-000001000000}">
          <x14:formula1>
            <xm:f>Tabelle1!$A$19:$A$54</xm:f>
          </x14:formula1>
          <xm:sqref>E20:F20</xm:sqref>
        </x14:dataValidation>
        <x14:dataValidation type="list" allowBlank="1" showInputMessage="1" showErrorMessage="1" xr:uid="{00000000-0002-0000-0000-000002000000}">
          <x14:formula1>
            <xm:f>Tabelle1!$D$3:$D$7</xm:f>
          </x14:formula1>
          <xm:sqref>E8</xm:sqref>
        </x14:dataValidation>
        <x14:dataValidation type="list" allowBlank="1" showInputMessage="1" showErrorMessage="1" xr:uid="{00000000-0002-0000-0000-000003000000}">
          <x14:formula1>
            <xm:f>Tabelle1!$D$10:$D$12</xm:f>
          </x14:formula1>
          <xm:sqref>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topLeftCell="A16" workbookViewId="0">
      <selection activeCell="D28" sqref="D28"/>
    </sheetView>
  </sheetViews>
  <sheetFormatPr baseColWidth="10" defaultRowHeight="14.25" x14ac:dyDescent="0.2"/>
  <cols>
    <col min="1" max="1" width="24.375" customWidth="1"/>
  </cols>
  <sheetData>
    <row r="1" spans="1:4" x14ac:dyDescent="0.2">
      <c r="A1">
        <v>2015</v>
      </c>
    </row>
    <row r="2" spans="1:4" x14ac:dyDescent="0.2">
      <c r="A2">
        <v>2016</v>
      </c>
    </row>
    <row r="3" spans="1:4" x14ac:dyDescent="0.2">
      <c r="A3">
        <v>2017</v>
      </c>
      <c r="D3" t="s">
        <v>30</v>
      </c>
    </row>
    <row r="4" spans="1:4" x14ac:dyDescent="0.2">
      <c r="A4">
        <v>2018</v>
      </c>
      <c r="D4" t="s">
        <v>31</v>
      </c>
    </row>
    <row r="5" spans="1:4" x14ac:dyDescent="0.2">
      <c r="D5" t="s">
        <v>32</v>
      </c>
    </row>
    <row r="6" spans="1:4" x14ac:dyDescent="0.2">
      <c r="A6">
        <v>1</v>
      </c>
      <c r="D6" t="s">
        <v>33</v>
      </c>
    </row>
    <row r="7" spans="1:4" x14ac:dyDescent="0.2">
      <c r="A7">
        <v>2</v>
      </c>
      <c r="D7" t="s">
        <v>34</v>
      </c>
    </row>
    <row r="8" spans="1:4" x14ac:dyDescent="0.2">
      <c r="A8">
        <v>3</v>
      </c>
    </row>
    <row r="9" spans="1:4" x14ac:dyDescent="0.2">
      <c r="A9">
        <v>4</v>
      </c>
    </row>
    <row r="10" spans="1:4" x14ac:dyDescent="0.2">
      <c r="A10">
        <v>5</v>
      </c>
      <c r="D10">
        <v>1</v>
      </c>
    </row>
    <row r="11" spans="1:4" x14ac:dyDescent="0.2">
      <c r="A11">
        <v>6</v>
      </c>
      <c r="D11">
        <v>2</v>
      </c>
    </row>
    <row r="12" spans="1:4" x14ac:dyDescent="0.2">
      <c r="A12">
        <v>7</v>
      </c>
      <c r="D12">
        <v>3</v>
      </c>
    </row>
    <row r="13" spans="1:4" x14ac:dyDescent="0.2">
      <c r="A13">
        <v>8</v>
      </c>
    </row>
    <row r="14" spans="1:4" x14ac:dyDescent="0.2">
      <c r="A14">
        <v>9</v>
      </c>
    </row>
    <row r="15" spans="1:4" x14ac:dyDescent="0.2">
      <c r="A15">
        <v>10</v>
      </c>
    </row>
    <row r="16" spans="1:4" x14ac:dyDescent="0.2">
      <c r="A16">
        <v>11</v>
      </c>
    </row>
    <row r="17" spans="1:2" x14ac:dyDescent="0.2">
      <c r="A17">
        <v>12</v>
      </c>
    </row>
    <row r="19" spans="1:2" x14ac:dyDescent="0.2">
      <c r="A19" s="4" t="s">
        <v>17</v>
      </c>
      <c r="B19" s="5">
        <v>0.9</v>
      </c>
    </row>
    <row r="20" spans="1:2" x14ac:dyDescent="0.2">
      <c r="A20" s="4" t="s">
        <v>18</v>
      </c>
      <c r="B20" s="5">
        <v>0.8</v>
      </c>
    </row>
    <row r="21" spans="1:2" x14ac:dyDescent="0.2">
      <c r="A21" s="4" t="s">
        <v>96</v>
      </c>
      <c r="B21" s="5">
        <v>0.6</v>
      </c>
    </row>
    <row r="22" spans="1:2" x14ac:dyDescent="0.2">
      <c r="A22" s="4" t="s">
        <v>93</v>
      </c>
      <c r="B22" s="5">
        <v>0.67500000000000004</v>
      </c>
    </row>
    <row r="23" spans="1:2" x14ac:dyDescent="0.2">
      <c r="A23" s="4" t="s">
        <v>94</v>
      </c>
      <c r="B23" s="5">
        <v>0.6</v>
      </c>
    </row>
    <row r="24" spans="1:2" x14ac:dyDescent="0.2">
      <c r="A24" s="4" t="s">
        <v>95</v>
      </c>
      <c r="B24" s="5">
        <v>0.45</v>
      </c>
    </row>
    <row r="25" spans="1:2" x14ac:dyDescent="0.2">
      <c r="A25" s="4" t="s">
        <v>19</v>
      </c>
      <c r="B25" s="5">
        <v>0.72</v>
      </c>
    </row>
    <row r="26" spans="1:2" x14ac:dyDescent="0.2">
      <c r="A26" s="4" t="s">
        <v>20</v>
      </c>
      <c r="B26" s="5">
        <v>0.64</v>
      </c>
    </row>
    <row r="27" spans="1:2" x14ac:dyDescent="0.2">
      <c r="A27" s="4" t="s">
        <v>21</v>
      </c>
      <c r="B27" s="5">
        <v>0.48</v>
      </c>
    </row>
    <row r="28" spans="1:2" x14ac:dyDescent="0.2">
      <c r="A28" s="4" t="s">
        <v>22</v>
      </c>
      <c r="B28" s="5">
        <v>0.76500000000000001</v>
      </c>
    </row>
    <row r="29" spans="1:2" x14ac:dyDescent="0.2">
      <c r="A29" s="4" t="s">
        <v>23</v>
      </c>
      <c r="B29" s="5">
        <v>0.68</v>
      </c>
    </row>
    <row r="30" spans="1:2" x14ac:dyDescent="0.2">
      <c r="A30" s="4" t="s">
        <v>24</v>
      </c>
      <c r="B30" s="5">
        <v>0.51</v>
      </c>
    </row>
    <row r="31" spans="1:2" x14ac:dyDescent="0.2">
      <c r="A31" s="4" t="s">
        <v>25</v>
      </c>
      <c r="B31" s="5">
        <v>0.81</v>
      </c>
    </row>
    <row r="32" spans="1:2" x14ac:dyDescent="0.2">
      <c r="A32" s="4" t="s">
        <v>26</v>
      </c>
      <c r="B32" s="5">
        <v>0.72</v>
      </c>
    </row>
    <row r="33" spans="1:2" x14ac:dyDescent="0.2">
      <c r="A33" s="4" t="s">
        <v>27</v>
      </c>
      <c r="B33" s="5">
        <v>0.54</v>
      </c>
    </row>
    <row r="34" spans="1:2" x14ac:dyDescent="0.2">
      <c r="A34" s="4" t="s">
        <v>72</v>
      </c>
      <c r="B34" s="5">
        <v>0.9</v>
      </c>
    </row>
    <row r="35" spans="1:2" x14ac:dyDescent="0.2">
      <c r="A35" s="4" t="s">
        <v>73</v>
      </c>
      <c r="B35" s="5">
        <v>0.8</v>
      </c>
    </row>
    <row r="36" spans="1:2" x14ac:dyDescent="0.2">
      <c r="A36" s="4" t="s">
        <v>74</v>
      </c>
      <c r="B36" s="5">
        <v>0.6</v>
      </c>
    </row>
    <row r="37" spans="1:2" x14ac:dyDescent="0.2">
      <c r="A37" s="4" t="s">
        <v>75</v>
      </c>
      <c r="B37" s="5">
        <v>0.87890000000000001</v>
      </c>
    </row>
    <row r="38" spans="1:2" x14ac:dyDescent="0.2">
      <c r="A38" s="4" t="s">
        <v>76</v>
      </c>
      <c r="B38" s="5">
        <v>0.78129999999999999</v>
      </c>
    </row>
    <row r="39" spans="1:2" x14ac:dyDescent="0.2">
      <c r="A39" s="4" t="s">
        <v>77</v>
      </c>
      <c r="B39" s="5">
        <v>0.58589999999999998</v>
      </c>
    </row>
    <row r="40" spans="1:2" x14ac:dyDescent="0.2">
      <c r="A40" s="4" t="s">
        <v>78</v>
      </c>
      <c r="B40" s="5">
        <v>0.82050000000000001</v>
      </c>
    </row>
    <row r="41" spans="1:2" x14ac:dyDescent="0.2">
      <c r="A41" s="4" t="s">
        <v>79</v>
      </c>
      <c r="B41" s="5">
        <v>0.72509999999999997</v>
      </c>
    </row>
    <row r="42" spans="1:2" x14ac:dyDescent="0.2">
      <c r="A42" s="4" t="s">
        <v>80</v>
      </c>
      <c r="B42" s="5">
        <v>0.5343</v>
      </c>
    </row>
    <row r="43" spans="1:2" x14ac:dyDescent="0.2">
      <c r="A43" s="4" t="s">
        <v>81</v>
      </c>
      <c r="B43" s="5">
        <v>0.82050000000000001</v>
      </c>
    </row>
    <row r="44" spans="1:2" x14ac:dyDescent="0.2">
      <c r="A44" s="4" t="s">
        <v>82</v>
      </c>
      <c r="B44" s="5">
        <v>0.72519999999999996</v>
      </c>
    </row>
    <row r="45" spans="1:2" x14ac:dyDescent="0.2">
      <c r="A45" s="4" t="s">
        <v>83</v>
      </c>
      <c r="B45" s="5">
        <v>0.5343</v>
      </c>
    </row>
    <row r="46" spans="1:2" x14ac:dyDescent="0.2">
      <c r="A46" s="4" t="s">
        <v>84</v>
      </c>
      <c r="B46" s="5">
        <v>0.67500000000000004</v>
      </c>
    </row>
    <row r="47" spans="1:2" x14ac:dyDescent="0.2">
      <c r="A47" s="4" t="s">
        <v>85</v>
      </c>
      <c r="B47" s="5">
        <v>0.6</v>
      </c>
    </row>
    <row r="48" spans="1:2" x14ac:dyDescent="0.2">
      <c r="A48" s="4" t="s">
        <v>86</v>
      </c>
      <c r="B48" s="5">
        <v>0.45</v>
      </c>
    </row>
    <row r="49" spans="1:2" x14ac:dyDescent="0.2">
      <c r="A49" s="4" t="s">
        <v>87</v>
      </c>
      <c r="B49" s="5">
        <v>0.65920000000000001</v>
      </c>
    </row>
    <row r="50" spans="1:2" x14ac:dyDescent="0.2">
      <c r="A50" s="4" t="s">
        <v>88</v>
      </c>
      <c r="B50" s="5">
        <v>0.58590000000000009</v>
      </c>
    </row>
    <row r="51" spans="1:2" x14ac:dyDescent="0.2">
      <c r="A51" s="4" t="s">
        <v>89</v>
      </c>
      <c r="B51" s="5">
        <v>0.4395</v>
      </c>
    </row>
    <row r="52" spans="1:2" x14ac:dyDescent="0.2">
      <c r="A52" s="4" t="s">
        <v>90</v>
      </c>
      <c r="B52" s="5">
        <v>0.61539999999999995</v>
      </c>
    </row>
    <row r="53" spans="1:2" x14ac:dyDescent="0.2">
      <c r="A53" s="4" t="s">
        <v>91</v>
      </c>
      <c r="B53" s="5">
        <v>0.54390000000000005</v>
      </c>
    </row>
    <row r="54" spans="1:2" x14ac:dyDescent="0.2">
      <c r="A54" s="4" t="s">
        <v>92</v>
      </c>
      <c r="B54" s="5">
        <v>0.4007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JSZ</vt:lpstr>
      <vt:lpstr>Tabelle1</vt:lpstr>
      <vt:lpstr>JSZ!Druckbereich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2023-09-04T14:29:35Z</dcterms:created>
  <dcterms:modified xsi:type="dcterms:W3CDTF">2023-09-04T14:29:48Z</dcterms:modified>
</cp:coreProperties>
</file>