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filterPrivacy="1" defaultThemeVersion="124226"/>
  <xr:revisionPtr revIDLastSave="0" documentId="13_ncr:1_{045911F8-1376-4AAA-853F-E0AA23F323CE}" xr6:coauthVersionLast="36" xr6:coauthVersionMax="36" xr10:uidLastSave="{00000000-0000-0000-0000-000000000000}"/>
  <bookViews>
    <workbookView xWindow="0" yWindow="0" windowWidth="28800" windowHeight="12240" xr2:uid="{00000000-000D-0000-FFFF-FFFF00000000}"/>
  </bookViews>
  <sheets>
    <sheet name="JSZ" sheetId="1" r:id="rId1"/>
    <sheet name="Tabelle1" sheetId="2" state="hidden" r:id="rId2"/>
  </sheets>
  <definedNames>
    <definedName name="_xlnm.Print_Area" localSheetId="0">JSZ!$A$1:$H$103</definedName>
  </definedNames>
  <calcPr calcId="191029"/>
</workbook>
</file>

<file path=xl/calcChain.xml><?xml version="1.0" encoding="utf-8"?>
<calcChain xmlns="http://schemas.openxmlformats.org/spreadsheetml/2006/main">
  <c r="G30" i="1" l="1"/>
  <c r="E16" i="1" l="1"/>
  <c r="F83" i="1" l="1"/>
  <c r="E81" i="1" l="1"/>
  <c r="C81" i="1"/>
  <c r="D85" i="1" s="1"/>
  <c r="D87" i="1" s="1"/>
  <c r="E52" i="1" l="1"/>
  <c r="E53" i="1"/>
  <c r="E54" i="1"/>
  <c r="E55" i="1"/>
  <c r="E56" i="1"/>
  <c r="E57" i="1"/>
  <c r="E58" i="1"/>
  <c r="E59" i="1"/>
  <c r="E60" i="1"/>
  <c r="E61" i="1"/>
  <c r="E62" i="1"/>
  <c r="E51" i="1"/>
  <c r="D45" i="1"/>
  <c r="E63" i="1" l="1"/>
  <c r="D65" i="1" s="1"/>
</calcChain>
</file>

<file path=xl/sharedStrings.xml><?xml version="1.0" encoding="utf-8"?>
<sst xmlns="http://schemas.openxmlformats.org/spreadsheetml/2006/main" count="163" uniqueCount="156">
  <si>
    <t>Name, Vorname des/der Mitarbeiter/in:</t>
  </si>
  <si>
    <t>Abrechnungsjahr der Sonderzahlung:</t>
  </si>
  <si>
    <t>Monat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</si>
  <si>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</si>
  <si>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</si>
  <si>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</si>
  <si>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</si>
  <si>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</si>
  <si>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</si>
  <si>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</si>
  <si>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</si>
  <si>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</si>
  <si>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</si>
  <si>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</si>
  <si>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</si>
  <si>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Jährlicher Durchschnitt</t>
  </si>
  <si>
    <t>Antragsnummer:</t>
  </si>
  <si>
    <t>TVöD EG 1-8 West</t>
  </si>
  <si>
    <t>TVöD EG 9a-12 West</t>
  </si>
  <si>
    <t>Vertraglich vereinbarter Projektanteil</t>
  </si>
  <si>
    <t>in Prozent:</t>
  </si>
  <si>
    <t>SIB.</t>
  </si>
  <si>
    <t>PWE.</t>
  </si>
  <si>
    <t>QES.</t>
  </si>
  <si>
    <t>ECE.</t>
  </si>
  <si>
    <t>VEB.</t>
  </si>
  <si>
    <t>= AN-Brutto</t>
  </si>
  <si>
    <t>KV (AG-Anteil)</t>
  </si>
  <si>
    <t>PV (AG-Anteil)</t>
  </si>
  <si>
    <t>AV (AG-Anteil)</t>
  </si>
  <si>
    <t>U1</t>
  </si>
  <si>
    <t>U2</t>
  </si>
  <si>
    <t>Vorsorgeleistungen</t>
  </si>
  <si>
    <t>= AG-Brutto</t>
  </si>
  <si>
    <t>1. Geltungsmonat</t>
  </si>
  <si>
    <t>2. Geltungsmonat</t>
  </si>
  <si>
    <t>3. Geltungsmonat</t>
  </si>
  <si>
    <t>Anzahl Geltungsmonate für Berechnung:</t>
  </si>
  <si>
    <t>1. Grunddaten</t>
  </si>
  <si>
    <t>Projektträger:</t>
  </si>
  <si>
    <t>2. Ermittlung projektrelevante jährliche Sonderzuwendung gemäß § 20 TVöD</t>
  </si>
  <si>
    <t>3. jährliche Sonderzuwendung im Abrechnungsmonat</t>
  </si>
  <si>
    <r>
      <t xml:space="preserve">Projektanteile in %
</t>
    </r>
    <r>
      <rPr>
        <sz val="11"/>
        <color theme="1"/>
        <rFont val="Arial"/>
        <family val="2"/>
      </rPr>
      <t>lt. Stundennachweis</t>
    </r>
  </si>
  <si>
    <t>Gesamtsumme Abrechnungsmonat AG-Brutto (Gehalt + JSZ)</t>
  </si>
  <si>
    <t>4. Erklärungen</t>
  </si>
  <si>
    <t>Ich versichere, dass für den o. g. Mitarbeiter / die o. g. Mitarbeiterin ein arbeitsvertraglicher bzw. tarifvertraglicher Rechtsanspruch auf die Jahressonderzahlung besteht und es sich nicht um eine freiwillige Arbeitgeberleistung handelt.</t>
  </si>
  <si>
    <t>Wir versichern, dass die vorstehenden Angaben richtig und vollständig sind. Das Gehalt wurde ordnungsgemäß ausgezahlt; die Sozialversicherungsabgaben sowie die Abgaben an das Finanzamt wurden zeitgerecht abgeführt. Ergeben sich Änderungen an der Personalkostenabrechnung für o.g. Mitarbeiterin/ Mitarbeiter, wird dem Bundesamt für Familie und zivilgesellschaftliche Aufgaben unaufgefordert eine neue Erklärung nachgereicht.</t>
  </si>
  <si>
    <t>Ort und Datum:</t>
  </si>
  <si>
    <t>Name:</t>
  </si>
  <si>
    <t>Unterschrift:</t>
  </si>
  <si>
    <t>Hinweis: Nur die gelb hinterlegten Felder müssen durch Sie befüllt werden.</t>
  </si>
  <si>
    <r>
      <t xml:space="preserve">Projektanteile  in %
</t>
    </r>
    <r>
      <rPr>
        <sz val="11"/>
        <color theme="1"/>
        <rFont val="Arial"/>
        <family val="2"/>
      </rPr>
      <t>lt. Antrag (max. förderfähig)</t>
    </r>
  </si>
  <si>
    <t>entsprechend Eingruppierung gleich/vergleichbar:</t>
  </si>
  <si>
    <t>Geltung prozentualer Anteil JSZ nach § 20 TVöD</t>
  </si>
  <si>
    <r>
      <t xml:space="preserve">davon projektrelevanter Anteil </t>
    </r>
    <r>
      <rPr>
        <b/>
        <sz val="10"/>
        <color theme="1"/>
        <rFont val="Arial"/>
        <family val="2"/>
      </rPr>
      <t>(AN-Brutto)</t>
    </r>
    <r>
      <rPr>
        <b/>
        <sz val="11"/>
        <color theme="1"/>
        <rFont val="Arial"/>
        <family val="2"/>
      </rPr>
      <t>:</t>
    </r>
  </si>
  <si>
    <t>bitte bachten Sie bei anteiliger Beschäftigung in einem Monat bzw. anteiliger Projektrelevanz hier entsprechend anteilig mit Nachkommastellen die Monate anzugeben (z.B. 09.-28.02.=0,71 Monate)</t>
  </si>
  <si>
    <t>Ergänzen Sie zur weiteren Berechnung des projektrelevanten Anteils der Jahressonderzahlung in der nachfolgenden Tabelle bitte die prozentualen tatsächlichen Projektanteile (Ist-Anteile) des/der o.g. Mitarbeiter/in im jeweiligen Monat.</t>
  </si>
  <si>
    <t>Bitte erfassen Sie abschließend in der untenstehenden Tabelle das Gehalt des Abrechnungsmonats der Jahressonderzahlung (i.d.R. November) mit den relevanten AG-Anteilen und weisen Sie die AG-Anteile der Jahressonderzahlung dabei extra aus:</t>
  </si>
  <si>
    <t>Abrechnung der Jahressonderzahlung (JSZ)</t>
  </si>
  <si>
    <t>Jahressonderzahlung:</t>
  </si>
  <si>
    <t>Insolvenzgeldumlage (U3)</t>
  </si>
  <si>
    <t>TVöD EG 13-15 West</t>
  </si>
  <si>
    <t>RV (AG-Anteil)</t>
  </si>
  <si>
    <t>lfd. Gehalt im Abrechnungsmonat gesamt (ohne JSZ)</t>
  </si>
  <si>
    <t xml:space="preserve">davon zuwendungsfähiger Anteil JSZ gemäß § 20 TVöD </t>
  </si>
  <si>
    <t>Projektanteil Arbeitszeit AG-Brutto im Abrechnungs-monat laut Stundennachweis:</t>
  </si>
  <si>
    <t>projektrelevanter Anteil Gehalt (AG-Brutto) im Abrechnungsmonat:</t>
  </si>
  <si>
    <t>Hier finden Sie unsere Datenschutzerklärung.</t>
  </si>
  <si>
    <t>Anzahl der Monate im Projekt:</t>
  </si>
  <si>
    <t>Stichtag: 01.09. eines jeden Jahres</t>
  </si>
  <si>
    <t>Jan</t>
  </si>
  <si>
    <t>Feb</t>
  </si>
  <si>
    <t>Mrz</t>
  </si>
  <si>
    <t>Apr</t>
  </si>
  <si>
    <t>Jun</t>
  </si>
  <si>
    <t>Jul</t>
  </si>
  <si>
    <t>Aug</t>
  </si>
  <si>
    <t>Sep</t>
  </si>
  <si>
    <t>Okt</t>
  </si>
  <si>
    <t>Nov</t>
  </si>
  <si>
    <t>Dez</t>
  </si>
  <si>
    <t xml:space="preserve">Gemäß § 20 TVöD berechnet sich die Höhe der Jahressonderzahlung aus dem Durchschnitt des AN-Bruttos der Monate Juli, August und September eines Jahres. Überstunden, Mehrarbeit, Leistungszulagen sowie Leistungs- und Erfahrungsprämien werden nicht berücksichtigt. Bitte tragen Sie dazu in die untenstehende Tabelle das entsprechende AN-Brutto ein: </t>
  </si>
  <si>
    <t>TVöD EG 1-8 Ost (2019)</t>
  </si>
  <si>
    <t>TVöD EG 9a-12 Ost (2019)</t>
  </si>
  <si>
    <t>TVöD EG 13-15 Ost (2019)</t>
  </si>
  <si>
    <t>TVöD EG 1-8 Ost (2020)</t>
  </si>
  <si>
    <t>TVöD EG 9a-12 Ost (2020)</t>
  </si>
  <si>
    <t>TVöD EG 13-15 Ost (2020)</t>
  </si>
  <si>
    <t>VKA EG 1-8 West (2019)</t>
  </si>
  <si>
    <t>VKA EG 9-12 West (2019)</t>
  </si>
  <si>
    <t>VK EG 13-15 West (2019)</t>
  </si>
  <si>
    <t>VKA EG 1-8 West (2020)</t>
  </si>
  <si>
    <t>VKA EG 9-12 West (2020)</t>
  </si>
  <si>
    <t>VKA EG 13-15 West (2020)</t>
  </si>
  <si>
    <t>VKA EG 1-8 Ost (2019)</t>
  </si>
  <si>
    <t>VKA EG 9-12 Ost (2019)</t>
  </si>
  <si>
    <t>VK EG 13-15 Ost (2019)</t>
  </si>
  <si>
    <t>VKA EG 1-8 Ost (2020)</t>
  </si>
  <si>
    <t>VKA EG 9-12 Ost (2020)</t>
  </si>
  <si>
    <t>VKA EG 13-15 Ost (2020)</t>
  </si>
  <si>
    <t>TVöD SuE S2-S8 West (2019)</t>
  </si>
  <si>
    <t>TVöD SuE S9-S18 West (2019)</t>
  </si>
  <si>
    <t>TVöD SuE S2-S8 Ost (2019)</t>
  </si>
  <si>
    <t>TVöD SuE S9-S18 Ost (2019)</t>
  </si>
  <si>
    <t>TVöD SuE S2-S8 West (2020)</t>
  </si>
  <si>
    <t>TVöD SuE S9-S18 West (2020)</t>
  </si>
  <si>
    <t>TVöD SuE S2-S8 Ost (2020)</t>
  </si>
  <si>
    <t>TVöD SuE S9-S18 Ost (2020)</t>
  </si>
  <si>
    <t>TV-L EG 12-13 (2019)</t>
  </si>
  <si>
    <t>TVöD EG 1-8 Ost (2021)</t>
  </si>
  <si>
    <t>TVöD EG 9a-12 Ost (2021)</t>
  </si>
  <si>
    <t>TVöD EG 13-15 Ost (2021)</t>
  </si>
  <si>
    <t>TVöD EG 1-8 Ost (2022)</t>
  </si>
  <si>
    <t>TVöD EG 9a-12 Ost (2022)</t>
  </si>
  <si>
    <t>TVöD EG 13-15 Ost (2022)</t>
  </si>
  <si>
    <t>VKA EG 1-8 West (2021)</t>
  </si>
  <si>
    <t>VKA EG 9-12 West (2021)</t>
  </si>
  <si>
    <t>VK EG 13-15 West (2021)</t>
  </si>
  <si>
    <t>VKA EG 1-8 West (2022)</t>
  </si>
  <si>
    <t>VKA EG 9-12 West (2022)</t>
  </si>
  <si>
    <t>VKA EG 13-15 West (2022)</t>
  </si>
  <si>
    <t>TVöD SuE S2-S8 West (2021)</t>
  </si>
  <si>
    <t>TVöD SuE S9-S18 West (2021)</t>
  </si>
  <si>
    <t>TVöD SuE S2-S8 Ost (2021)</t>
  </si>
  <si>
    <t>TVöD SuE S9-S18 Ost (2021)</t>
  </si>
  <si>
    <t>TVöD SuE S2-S8 West (2022)</t>
  </si>
  <si>
    <t>TVöD SuE S9-S18 West (2022)</t>
  </si>
  <si>
    <t>TVöD SuE S2-S8 Ost (2022)</t>
  </si>
  <si>
    <t>TVöD SuE S9-S18 Ost (2022)</t>
  </si>
  <si>
    <t>VKA EG 1-8 Ost (2021)</t>
  </si>
  <si>
    <t>VKA EG 9-12 Ost (2021)</t>
  </si>
  <si>
    <t>VKA EG 13-15 Ost (2021)</t>
  </si>
  <si>
    <t>VKA EG 1-8 Ost (2022)</t>
  </si>
  <si>
    <t>VKA EG 9-12 Ost (2022)</t>
  </si>
  <si>
    <t>VKA EG 13-15 Ost (2022)</t>
  </si>
  <si>
    <t>TV-L EG 12-13 (2020)</t>
  </si>
  <si>
    <t>TV-L EG 12-13 (2021)</t>
  </si>
  <si>
    <t>TV-L EG 12-13 (2022)</t>
  </si>
  <si>
    <t>TV-L EG 5-8 (2019)</t>
  </si>
  <si>
    <t>TV-L EG 5-8 (2020)</t>
  </si>
  <si>
    <t>TV-L EG 5-8 (2021)</t>
  </si>
  <si>
    <t>TV-L EG 5-8 (2022)</t>
  </si>
  <si>
    <t>TV-L EG 1-4 (2019)</t>
  </si>
  <si>
    <t>TV-L EG 1-4 (2020)</t>
  </si>
  <si>
    <t>TV-L EG 1-4 (2021)</t>
  </si>
  <si>
    <t>TV-L EG 1-4 (2022)</t>
  </si>
  <si>
    <t>TV-L EG 9a-11 (2019)</t>
  </si>
  <si>
    <t>TV-L EG 9a-11 (2020)</t>
  </si>
  <si>
    <t>TV-L EG 9a-11 (2021)</t>
  </si>
  <si>
    <t>TV-L EG 9a-11 (2022)</t>
  </si>
  <si>
    <t>TV-L EG 14-15 (2019)</t>
  </si>
  <si>
    <t>TV-L EG 14-15 (2020)</t>
  </si>
  <si>
    <t>TV-L EG 14-15 (2021)</t>
  </si>
  <si>
    <t>TV-L EG 14-15 (2022)</t>
  </si>
  <si>
    <t>offen</t>
  </si>
  <si>
    <t>Stand: 01.03.2022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</si>
</sst>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19" x14ac:knownFonts="1">
    <font>
      <sz val="11"/>
      <color theme="1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Arial"/>
      <family val="2"/>
    </font>
    <font>
      <sz val="8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4">
    <xf numFmtId="0" fontId="0" fillId="0" borderId="0"/>
    <xf numFmtId="0" fontId="1" fillId="2" borderId="0" applyNumberFormat="0" applyBorder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6" fillId="5" borderId="1" applyNumberFormat="0" applyAlignment="0" applyProtection="0"/>
    <xf numFmtId="0" fontId="4" fillId="6" borderId="2" applyNumberFormat="0" applyAlignment="0" applyProtection="0"/>
    <xf numFmtId="0" fontId="5" fillId="6" borderId="1" applyNumberFormat="0" applyAlignment="0" applyProtection="0"/>
    <xf numFmtId="0" fontId="8" fillId="0" borderId="3" applyNumberFormat="0" applyFill="0" applyAlignment="0" applyProtection="0"/>
    <xf numFmtId="0" fontId="10" fillId="7" borderId="4" applyNumberFormat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06">
    <xf numFmtId="0" fontId="0" fillId="0" borderId="0" xfId="0"/>
    <xf numFmtId="0" fontId="11" fillId="0" borderId="0" xfId="0" applyFont="1" applyAlignment="1" applyProtection="1">
      <alignment vertical="center" wrapText="1"/>
    </xf>
    <xf numFmtId="0" fontId="11" fillId="0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/>
    </xf>
    <xf numFmtId="10" fontId="0" fillId="8" borderId="6" xfId="0" applyNumberForma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 wrapText="1"/>
    </xf>
    <xf numFmtId="164" fontId="11" fillId="0" borderId="0" xfId="0" applyNumberFormat="1" applyFont="1" applyFill="1" applyBorder="1" applyAlignment="1" applyProtection="1">
      <alignment horizontal="center" vertical="center" wrapText="1"/>
    </xf>
    <xf numFmtId="164" fontId="11" fillId="0" borderId="0" xfId="11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9" borderId="5" xfId="0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</xf>
    <xf numFmtId="0" fontId="0" fillId="9" borderId="6" xfId="0" applyFill="1" applyBorder="1" applyAlignment="1" applyProtection="1">
      <alignment horizontal="left" vertical="center"/>
      <protection locked="0"/>
    </xf>
    <xf numFmtId="10" fontId="0" fillId="0" borderId="0" xfId="0" applyNumberFormat="1" applyFill="1" applyBorder="1" applyAlignment="1" applyProtection="1">
      <alignment horizontal="left" vertical="center"/>
    </xf>
    <xf numFmtId="10" fontId="0" fillId="9" borderId="6" xfId="0" applyNumberFormat="1" applyFill="1" applyBorder="1" applyAlignment="1" applyProtection="1">
      <alignment horizontal="left" vertical="center"/>
      <protection locked="0"/>
    </xf>
    <xf numFmtId="10" fontId="0" fillId="0" borderId="0" xfId="0" applyNumberFormat="1" applyFill="1" applyBorder="1" applyAlignment="1" applyProtection="1">
      <alignment vertical="center"/>
    </xf>
    <xf numFmtId="10" fontId="11" fillId="0" borderId="0" xfId="0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1" fillId="0" borderId="0" xfId="0" applyFont="1" applyFill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8" fontId="0" fillId="0" borderId="0" xfId="0" applyNumberFormat="1" applyAlignment="1" applyProtection="1">
      <alignment vertical="center"/>
    </xf>
    <xf numFmtId="0" fontId="11" fillId="0" borderId="0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vertical="center" wrapText="1"/>
    </xf>
    <xf numFmtId="164" fontId="0" fillId="0" borderId="0" xfId="11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 wrapText="1"/>
    </xf>
    <xf numFmtId="10" fontId="11" fillId="8" borderId="6" xfId="0" applyNumberFormat="1" applyFont="1" applyFill="1" applyBorder="1" applyAlignment="1" applyProtection="1">
      <alignment horizontal="center" vertical="center"/>
    </xf>
    <xf numFmtId="49" fontId="11" fillId="0" borderId="0" xfId="0" applyNumberFormat="1" applyFont="1" applyFill="1" applyBorder="1" applyAlignment="1" applyProtection="1">
      <alignment horizontal="center" vertical="center"/>
    </xf>
    <xf numFmtId="164" fontId="11" fillId="0" borderId="0" xfId="0" applyNumberFormat="1" applyFont="1" applyFill="1" applyBorder="1" applyAlignment="1" applyProtection="1">
      <alignment horizontal="center" vertical="center"/>
    </xf>
    <xf numFmtId="10" fontId="11" fillId="9" borderId="6" xfId="0" applyNumberFormat="1" applyFont="1" applyFill="1" applyBorder="1" applyAlignment="1" applyProtection="1">
      <alignment horizontal="center" vertical="center"/>
      <protection locked="0"/>
    </xf>
    <xf numFmtId="9" fontId="0" fillId="0" borderId="0" xfId="12" applyFont="1" applyFill="1" applyBorder="1" applyAlignment="1" applyProtection="1">
      <alignment horizontal="center" vertical="center"/>
      <protection locked="0"/>
    </xf>
    <xf numFmtId="49" fontId="0" fillId="0" borderId="6" xfId="0" applyNumberFormat="1" applyBorder="1" applyAlignment="1" applyProtection="1">
      <alignment horizontal="right" vertical="center"/>
      <protection hidden="1"/>
    </xf>
    <xf numFmtId="49" fontId="0" fillId="0" borderId="6" xfId="0" applyNumberFormat="1" applyBorder="1" applyAlignment="1" applyProtection="1">
      <alignment horizontal="right" vertical="center" wrapText="1"/>
      <protection hidden="1"/>
    </xf>
    <xf numFmtId="2" fontId="0" fillId="9" borderId="6" xfId="0" applyNumberFormat="1" applyFill="1" applyBorder="1" applyAlignment="1" applyProtection="1">
      <alignment horizontal="center" vertical="center"/>
      <protection locked="0"/>
    </xf>
    <xf numFmtId="2" fontId="0" fillId="9" borderId="6" xfId="0" applyNumberFormat="1" applyFill="1" applyBorder="1" applyAlignment="1" applyProtection="1">
      <alignment horizontal="center" vertical="center" wrapText="1"/>
      <protection locked="0"/>
    </xf>
    <xf numFmtId="2" fontId="0" fillId="0" borderId="7" xfId="12" applyNumberFormat="1" applyFont="1" applyFill="1" applyBorder="1" applyAlignment="1" applyProtection="1">
      <alignment horizontal="center" vertical="center"/>
    </xf>
    <xf numFmtId="10" fontId="0" fillId="0" borderId="0" xfId="0" applyNumberFormat="1" applyFill="1" applyBorder="1" applyAlignment="1" applyProtection="1">
      <alignment horizontal="center" vertical="center"/>
    </xf>
    <xf numFmtId="2" fontId="0" fillId="0" borderId="0" xfId="12" applyNumberFormat="1" applyFont="1" applyFill="1" applyBorder="1" applyAlignment="1" applyProtection="1">
      <alignment horizontal="left" vertical="center"/>
    </xf>
    <xf numFmtId="2" fontId="0" fillId="0" borderId="0" xfId="12" applyNumberFormat="1" applyFont="1" applyFill="1" applyBorder="1" applyAlignment="1" applyProtection="1">
      <alignment horizontal="left" vertical="center" wrapText="1"/>
    </xf>
    <xf numFmtId="9" fontId="0" fillId="0" borderId="6" xfId="0" applyNumberFormat="1" applyBorder="1"/>
    <xf numFmtId="10" fontId="0" fillId="0" borderId="6" xfId="0" applyNumberFormat="1" applyBorder="1"/>
    <xf numFmtId="0" fontId="18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horizontal="left" vertical="center"/>
    </xf>
    <xf numFmtId="0" fontId="17" fillId="0" borderId="0" xfId="13" applyAlignment="1" applyProtection="1">
      <alignment vertical="center"/>
    </xf>
    <xf numFmtId="0" fontId="17" fillId="0" borderId="0" xfId="13" applyAlignment="1">
      <alignment vertical="center"/>
    </xf>
    <xf numFmtId="10" fontId="0" fillId="8" borderId="6" xfId="0" applyNumberFormat="1" applyFill="1" applyBorder="1" applyAlignment="1" applyProtection="1">
      <alignment horizontal="center" vertical="center"/>
    </xf>
    <xf numFmtId="0" fontId="11" fillId="8" borderId="6" xfId="0" applyFont="1" applyFill="1" applyBorder="1" applyAlignment="1" applyProtection="1">
      <alignment horizontal="center" vertical="center"/>
    </xf>
    <xf numFmtId="10" fontId="0" fillId="9" borderId="6" xfId="0" applyNumberFormat="1" applyFill="1" applyBorder="1" applyAlignment="1" applyProtection="1">
      <alignment horizontal="center" vertical="center"/>
      <protection locked="0"/>
    </xf>
    <xf numFmtId="10" fontId="11" fillId="8" borderId="6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right" vertical="center"/>
    </xf>
    <xf numFmtId="0" fontId="11" fillId="0" borderId="0" xfId="0" applyFont="1" applyAlignment="1" applyProtection="1">
      <alignment horizontal="left" vertical="center"/>
    </xf>
    <xf numFmtId="0" fontId="11" fillId="0" borderId="15" xfId="0" applyFont="1" applyBorder="1" applyAlignment="1" applyProtection="1">
      <alignment horizontal="left" vertical="center"/>
    </xf>
    <xf numFmtId="0" fontId="11" fillId="0" borderId="6" xfId="0" applyFont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left" vertical="center"/>
    </xf>
    <xf numFmtId="49" fontId="11" fillId="8" borderId="7" xfId="0" applyNumberFormat="1" applyFont="1" applyFill="1" applyBorder="1" applyAlignment="1" applyProtection="1">
      <alignment horizontal="center" vertical="center"/>
    </xf>
    <xf numFmtId="49" fontId="11" fillId="8" borderId="8" xfId="0" applyNumberFormat="1" applyFont="1" applyFill="1" applyBorder="1" applyAlignment="1" applyProtection="1">
      <alignment horizontal="center" vertical="center"/>
    </xf>
    <xf numFmtId="49" fontId="11" fillId="8" borderId="12" xfId="0" applyNumberFormat="1" applyFont="1" applyFill="1" applyBorder="1" applyAlignment="1" applyProtection="1">
      <alignment horizontal="center" vertical="center"/>
    </xf>
    <xf numFmtId="49" fontId="11" fillId="8" borderId="13" xfId="0" applyNumberFormat="1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 wrapText="1"/>
    </xf>
    <xf numFmtId="0" fontId="11" fillId="8" borderId="6" xfId="0" applyFont="1" applyFill="1" applyBorder="1" applyAlignment="1" applyProtection="1">
      <alignment horizontal="center" vertical="center" wrapText="1"/>
    </xf>
    <xf numFmtId="9" fontId="0" fillId="9" borderId="7" xfId="12" applyFont="1" applyFill="1" applyBorder="1" applyAlignment="1" applyProtection="1">
      <alignment horizontal="center" vertical="center"/>
      <protection locked="0"/>
    </xf>
    <xf numFmtId="9" fontId="0" fillId="9" borderId="8" xfId="12" applyFont="1" applyFill="1" applyBorder="1" applyAlignment="1" applyProtection="1">
      <alignment horizontal="center" vertical="center"/>
      <protection locked="0"/>
    </xf>
    <xf numFmtId="0" fontId="0" fillId="9" borderId="7" xfId="0" applyFill="1" applyBorder="1" applyAlignment="1" applyProtection="1">
      <alignment horizontal="left" vertical="center"/>
      <protection locked="0"/>
    </xf>
    <xf numFmtId="0" fontId="0" fillId="9" borderId="9" xfId="0" applyFill="1" applyBorder="1" applyAlignment="1" applyProtection="1">
      <alignment horizontal="left" vertical="center"/>
      <protection locked="0"/>
    </xf>
    <xf numFmtId="0" fontId="0" fillId="9" borderId="8" xfId="0" applyFill="1" applyBorder="1" applyAlignment="1" applyProtection="1">
      <alignment horizontal="left" vertical="center"/>
      <protection locked="0"/>
    </xf>
    <xf numFmtId="0" fontId="0" fillId="9" borderId="7" xfId="0" applyFill="1" applyBorder="1" applyAlignment="1" applyProtection="1">
      <alignment horizontal="center" vertical="center"/>
      <protection locked="0"/>
    </xf>
    <xf numFmtId="0" fontId="0" fillId="9" borderId="8" xfId="0" applyFill="1" applyBorder="1" applyAlignment="1" applyProtection="1">
      <alignment horizontal="center" vertical="center"/>
      <protection locked="0"/>
    </xf>
    <xf numFmtId="49" fontId="11" fillId="8" borderId="6" xfId="0" applyNumberFormat="1" applyFont="1" applyFill="1" applyBorder="1" applyAlignment="1" applyProtection="1">
      <alignment horizontal="center" vertical="center"/>
    </xf>
    <xf numFmtId="0" fontId="11" fillId="8" borderId="6" xfId="0" applyFont="1" applyFill="1" applyBorder="1" applyAlignment="1" applyProtection="1">
      <alignment horizontal="left" vertical="center"/>
    </xf>
    <xf numFmtId="164" fontId="11" fillId="8" borderId="7" xfId="0" applyNumberFormat="1" applyFont="1" applyFill="1" applyBorder="1" applyAlignment="1" applyProtection="1">
      <alignment horizontal="center" vertical="center"/>
    </xf>
    <xf numFmtId="164" fontId="11" fillId="8" borderId="8" xfId="0" applyNumberFormat="1" applyFont="1" applyFill="1" applyBorder="1" applyAlignment="1" applyProtection="1">
      <alignment horizontal="center" vertical="center"/>
    </xf>
    <xf numFmtId="164" fontId="11" fillId="9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 wrapText="1"/>
    </xf>
    <xf numFmtId="0" fontId="11" fillId="10" borderId="5" xfId="0" applyFont="1" applyFill="1" applyBorder="1" applyAlignment="1" applyProtection="1">
      <alignment horizontal="left" vertical="center" wrapText="1"/>
    </xf>
    <xf numFmtId="0" fontId="11" fillId="10" borderId="5" xfId="0" applyFont="1" applyFill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top" wrapText="1"/>
    </xf>
    <xf numFmtId="49" fontId="11" fillId="8" borderId="6" xfId="0" applyNumberFormat="1" applyFont="1" applyFill="1" applyBorder="1" applyAlignment="1" applyProtection="1">
      <alignment horizontal="center" vertical="center" wrapText="1"/>
    </xf>
    <xf numFmtId="49" fontId="11" fillId="8" borderId="7" xfId="0" applyNumberFormat="1" applyFont="1" applyFill="1" applyBorder="1" applyAlignment="1" applyProtection="1">
      <alignment horizontal="center" vertical="center" wrapText="1"/>
    </xf>
    <xf numFmtId="49" fontId="11" fillId="8" borderId="8" xfId="0" applyNumberFormat="1" applyFont="1" applyFill="1" applyBorder="1" applyAlignment="1" applyProtection="1">
      <alignment horizontal="center" vertical="center" wrapText="1"/>
    </xf>
    <xf numFmtId="164" fontId="11" fillId="9" borderId="13" xfId="0" applyNumberFormat="1" applyFont="1" applyFill="1" applyBorder="1" applyAlignment="1" applyProtection="1">
      <alignment horizontal="center" vertical="center"/>
      <protection locked="0"/>
    </xf>
    <xf numFmtId="164" fontId="0" fillId="9" borderId="11" xfId="0" applyNumberFormat="1" applyFill="1" applyBorder="1" applyAlignment="1" applyProtection="1">
      <alignment horizontal="center" vertical="center"/>
      <protection locked="0"/>
    </xf>
    <xf numFmtId="164" fontId="0" fillId="9" borderId="6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left" vertical="center" wrapText="1"/>
    </xf>
    <xf numFmtId="164" fontId="11" fillId="9" borderId="14" xfId="0" applyNumberFormat="1" applyFont="1" applyFill="1" applyBorder="1" applyAlignment="1" applyProtection="1">
      <alignment horizontal="center" vertical="center"/>
      <protection locked="0"/>
    </xf>
    <xf numFmtId="49" fontId="11" fillId="8" borderId="11" xfId="0" applyNumberFormat="1" applyFont="1" applyFill="1" applyBorder="1" applyAlignment="1" applyProtection="1">
      <alignment horizontal="center" vertical="center"/>
    </xf>
    <xf numFmtId="0" fontId="11" fillId="8" borderId="7" xfId="0" applyFont="1" applyFill="1" applyBorder="1" applyAlignment="1" applyProtection="1">
      <alignment horizontal="left" vertical="center" wrapText="1"/>
    </xf>
    <xf numFmtId="0" fontId="11" fillId="8" borderId="9" xfId="0" applyFont="1" applyFill="1" applyBorder="1" applyAlignment="1" applyProtection="1">
      <alignment horizontal="left" vertical="center" wrapText="1"/>
    </xf>
    <xf numFmtId="0" fontId="11" fillId="8" borderId="8" xfId="0" applyFont="1" applyFill="1" applyBorder="1" applyAlignment="1" applyProtection="1">
      <alignment horizontal="left" vertical="center" wrapText="1"/>
    </xf>
    <xf numFmtId="164" fontId="0" fillId="9" borderId="7" xfId="0" applyNumberFormat="1" applyFill="1" applyBorder="1" applyAlignment="1" applyProtection="1">
      <alignment horizontal="center" vertical="center"/>
      <protection locked="0"/>
    </xf>
    <xf numFmtId="164" fontId="0" fillId="9" borderId="8" xfId="0" applyNumberFormat="1" applyFill="1" applyBorder="1" applyAlignment="1" applyProtection="1">
      <alignment horizontal="center" vertical="center"/>
      <protection locked="0"/>
    </xf>
    <xf numFmtId="49" fontId="11" fillId="8" borderId="7" xfId="0" applyNumberFormat="1" applyFont="1" applyFill="1" applyBorder="1" applyAlignment="1" applyProtection="1">
      <alignment horizontal="left" vertical="center" wrapText="1"/>
    </xf>
    <xf numFmtId="49" fontId="11" fillId="8" borderId="9" xfId="0" applyNumberFormat="1" applyFont="1" applyFill="1" applyBorder="1" applyAlignment="1" applyProtection="1">
      <alignment horizontal="left" vertical="center" wrapText="1"/>
    </xf>
    <xf numFmtId="49" fontId="11" fillId="8" borderId="8" xfId="0" applyNumberFormat="1" applyFont="1" applyFill="1" applyBorder="1" applyAlignment="1" applyProtection="1">
      <alignment horizontal="left" vertical="center" wrapText="1"/>
    </xf>
    <xf numFmtId="49" fontId="0" fillId="0" borderId="0" xfId="0" applyNumberFormat="1" applyFont="1" applyFill="1" applyBorder="1" applyAlignment="1" applyProtection="1">
      <alignment horizontal="center" vertical="center"/>
    </xf>
    <xf numFmtId="164" fontId="0" fillId="0" borderId="0" xfId="0" applyNumberFormat="1" applyFill="1" applyBorder="1" applyAlignment="1" applyProtection="1">
      <alignment horizontal="center" vertical="center"/>
    </xf>
    <xf numFmtId="0" fontId="11" fillId="8" borderId="7" xfId="0" applyNumberFormat="1" applyFont="1" applyFill="1" applyBorder="1" applyAlignment="1" applyProtection="1">
      <alignment horizontal="center" vertical="center"/>
    </xf>
    <xf numFmtId="164" fontId="0" fillId="9" borderId="10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 wrapText="1"/>
    </xf>
    <xf numFmtId="164" fontId="11" fillId="8" borderId="13" xfId="0" applyNumberFormat="1" applyFont="1" applyFill="1" applyBorder="1" applyAlignment="1" applyProtection="1">
      <alignment horizontal="center" vertical="center"/>
    </xf>
    <xf numFmtId="164" fontId="11" fillId="8" borderId="14" xfId="0" applyNumberFormat="1" applyFont="1" applyFill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  <protection locked="0"/>
    </xf>
    <xf numFmtId="49" fontId="11" fillId="8" borderId="10" xfId="0" applyNumberFormat="1" applyFont="1" applyFill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164" fontId="11" fillId="8" borderId="6" xfId="0" applyNumberFormat="1" applyFont="1" applyFill="1" applyBorder="1" applyAlignment="1" applyProtection="1">
      <alignment horizontal="center" vertical="center" wrapText="1"/>
    </xf>
  </cellXfs>
  <cellStyles count="14">
    <cellStyle name="Ausgabe" xfId="5" builtinId="21" customBuiltin="1"/>
    <cellStyle name="Berechnung" xfId="6" builtinId="22" customBuiltin="1"/>
    <cellStyle name="Eingabe" xfId="4" builtinId="20" customBuiltin="1"/>
    <cellStyle name="Erklärender Text" xfId="10" builtinId="53" customBuiltin="1"/>
    <cellStyle name="Gut" xfId="1" builtinId="26" customBuiltin="1"/>
    <cellStyle name="Link" xfId="13" builtinId="8"/>
    <cellStyle name="Neutral" xfId="3" builtinId="28" customBuiltin="1"/>
    <cellStyle name="Prozent" xfId="12" builtinId="5"/>
    <cellStyle name="Schlecht" xfId="2" builtinId="27" customBuiltin="1"/>
    <cellStyle name="Standard" xfId="0" builtinId="0" customBuiltin="1"/>
    <cellStyle name="Verknüpfte Zelle" xfId="7" builtinId="24" customBuiltin="1"/>
    <cellStyle name="Währung" xfId="11" builtinId="4"/>
    <cellStyle name="Warnender Text" xfId="9" builtinId="11" customBuiltin="1"/>
    <cellStyle name="Zelle überprüfen" xfId="8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sf-regiestelle.de/service/datenschutzerklaerung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102"/>
  <sheetViews>
    <sheetView showGridLines="0" tabSelected="1" view="pageBreakPreview" zoomScaleNormal="100" zoomScaleSheetLayoutView="100" workbookViewId="0">
      <selection activeCell="G16" sqref="G16"/>
    </sheetView>
  </sheetViews>
  <sheetFormatPr baseColWidth="10" defaultRowHeight="14.25" x14ac:dyDescent="0.2"/>
  <cols>
    <col min="1" max="8" width="12.625" style="3" customWidth="1"/>
    <col min="9" max="16384" width="11" style="3"/>
  </cols>
  <sheetData>
    <row r="2" spans="1:8" ht="25.5" customHeight="1" x14ac:dyDescent="0.2">
      <c r="A2" s="59" t="s">
        <v>58</v>
      </c>
      <c r="B2" s="59"/>
      <c r="C2" s="59"/>
      <c r="D2" s="59"/>
      <c r="E2" s="59"/>
      <c r="F2" s="59"/>
      <c r="G2" s="59"/>
    </row>
    <row r="3" spans="1:8" ht="15" customHeight="1" x14ac:dyDescent="0.2">
      <c r="A3" s="5"/>
      <c r="B3" s="5"/>
      <c r="C3" s="5"/>
      <c r="D3" s="5"/>
      <c r="E3" s="5"/>
      <c r="F3" s="5"/>
      <c r="G3" s="5"/>
      <c r="H3" s="42" t="s">
        <v>155</v>
      </c>
    </row>
    <row r="4" spans="1:8" ht="15" customHeight="1" x14ac:dyDescent="0.2">
      <c r="A4" s="74" t="s">
        <v>38</v>
      </c>
      <c r="B4" s="74"/>
      <c r="C4" s="74"/>
      <c r="D4" s="74"/>
      <c r="E4" s="74"/>
      <c r="F4" s="74"/>
      <c r="G4" s="74"/>
      <c r="H4" s="74"/>
    </row>
    <row r="5" spans="1:8" ht="15" customHeight="1" x14ac:dyDescent="0.2">
      <c r="A5" s="8"/>
      <c r="B5" s="8"/>
      <c r="C5" s="8"/>
      <c r="D5" s="8"/>
      <c r="E5" s="8"/>
      <c r="F5" s="8"/>
      <c r="G5" s="8"/>
    </row>
    <row r="6" spans="1:8" ht="15" customHeight="1" x14ac:dyDescent="0.2">
      <c r="A6" s="43" t="s">
        <v>50</v>
      </c>
      <c r="B6" s="43"/>
      <c r="C6" s="43"/>
      <c r="D6" s="43"/>
      <c r="E6" s="43"/>
      <c r="F6" s="43"/>
      <c r="G6" s="43"/>
      <c r="H6" s="43"/>
    </row>
    <row r="7" spans="1:8" ht="15" customHeight="1" x14ac:dyDescent="0.2">
      <c r="A7" s="8"/>
      <c r="B7" s="8"/>
      <c r="C7" s="8"/>
      <c r="D7" s="8"/>
      <c r="E7" s="8"/>
      <c r="F7" s="8"/>
      <c r="G7" s="8"/>
    </row>
    <row r="8" spans="1:8" ht="15" customHeight="1" x14ac:dyDescent="0.2">
      <c r="A8" s="51" t="s">
        <v>16</v>
      </c>
      <c r="B8" s="51"/>
      <c r="C8" s="51"/>
      <c r="D8" s="51"/>
      <c r="E8" s="9"/>
      <c r="F8" s="66"/>
      <c r="G8" s="67"/>
    </row>
    <row r="9" spans="1:8" ht="15" customHeight="1" x14ac:dyDescent="0.2">
      <c r="A9" s="10"/>
      <c r="B9" s="8"/>
      <c r="C9" s="8"/>
      <c r="D9" s="11"/>
      <c r="E9" s="12"/>
      <c r="F9" s="12"/>
      <c r="G9" s="11"/>
    </row>
    <row r="10" spans="1:8" ht="15" customHeight="1" x14ac:dyDescent="0.2">
      <c r="A10" s="51" t="s">
        <v>39</v>
      </c>
      <c r="B10" s="51"/>
      <c r="C10" s="51"/>
      <c r="D10" s="51"/>
      <c r="E10" s="63"/>
      <c r="F10" s="64"/>
      <c r="G10" s="65"/>
    </row>
    <row r="11" spans="1:8" ht="15" customHeight="1" x14ac:dyDescent="0.2">
      <c r="A11" s="10"/>
      <c r="B11" s="8"/>
      <c r="C11" s="8"/>
      <c r="D11" s="8"/>
      <c r="E11" s="8"/>
      <c r="F11" s="8"/>
      <c r="G11" s="8"/>
    </row>
    <row r="12" spans="1:8" ht="15" customHeight="1" x14ac:dyDescent="0.2">
      <c r="A12" s="51" t="s">
        <v>0</v>
      </c>
      <c r="B12" s="51"/>
      <c r="C12" s="51"/>
      <c r="D12" s="52"/>
      <c r="E12" s="63"/>
      <c r="F12" s="64"/>
      <c r="G12" s="65"/>
    </row>
    <row r="13" spans="1:8" ht="15" customHeight="1" x14ac:dyDescent="0.2">
      <c r="A13" s="8"/>
      <c r="B13" s="8"/>
      <c r="C13" s="8"/>
      <c r="D13" s="8"/>
      <c r="E13" s="8"/>
      <c r="F13" s="8"/>
      <c r="G13" s="8"/>
    </row>
    <row r="14" spans="1:8" ht="15" customHeight="1" x14ac:dyDescent="0.2">
      <c r="A14" s="51" t="s">
        <v>1</v>
      </c>
      <c r="B14" s="51"/>
      <c r="C14" s="51"/>
      <c r="D14" s="52"/>
      <c r="E14" s="13"/>
      <c r="G14" s="8"/>
    </row>
    <row r="15" spans="1:8" ht="15" customHeight="1" x14ac:dyDescent="0.2">
      <c r="A15" s="10"/>
      <c r="B15" s="8"/>
      <c r="C15" s="8"/>
      <c r="D15" s="8"/>
      <c r="E15" s="8"/>
      <c r="G15" s="8"/>
    </row>
    <row r="16" spans="1:8" ht="15" customHeight="1" x14ac:dyDescent="0.2">
      <c r="A16" s="51" t="s">
        <v>68</v>
      </c>
      <c r="B16" s="51"/>
      <c r="C16" s="51"/>
      <c r="D16" s="52"/>
      <c r="E16" s="36">
        <f>SUM(G16:G27)</f>
        <v>0</v>
      </c>
      <c r="F16" s="32" t="s">
        <v>70</v>
      </c>
      <c r="G16" s="34"/>
    </row>
    <row r="17" spans="1:7" ht="15" customHeight="1" x14ac:dyDescent="0.2">
      <c r="A17" s="76" t="s">
        <v>55</v>
      </c>
      <c r="B17" s="76"/>
      <c r="C17" s="76"/>
      <c r="D17" s="76"/>
      <c r="E17" s="38"/>
      <c r="F17" s="32" t="s">
        <v>71</v>
      </c>
      <c r="G17" s="34"/>
    </row>
    <row r="18" spans="1:7" ht="15" customHeight="1" x14ac:dyDescent="0.2">
      <c r="A18" s="76"/>
      <c r="B18" s="76"/>
      <c r="C18" s="76"/>
      <c r="D18" s="76"/>
      <c r="E18" s="38"/>
      <c r="F18" s="32" t="s">
        <v>72</v>
      </c>
      <c r="G18" s="34"/>
    </row>
    <row r="19" spans="1:7" ht="15" customHeight="1" x14ac:dyDescent="0.2">
      <c r="A19" s="76"/>
      <c r="B19" s="76"/>
      <c r="C19" s="76"/>
      <c r="D19" s="76"/>
      <c r="E19" s="38"/>
      <c r="F19" s="32" t="s">
        <v>73</v>
      </c>
      <c r="G19" s="34"/>
    </row>
    <row r="20" spans="1:7" ht="15" customHeight="1" x14ac:dyDescent="0.2">
      <c r="A20" s="76"/>
      <c r="B20" s="76"/>
      <c r="C20" s="76"/>
      <c r="D20" s="76"/>
      <c r="E20" s="38"/>
      <c r="F20" s="32" t="s">
        <v>7</v>
      </c>
      <c r="G20" s="34"/>
    </row>
    <row r="21" spans="1:7" ht="15" customHeight="1" x14ac:dyDescent="0.2">
      <c r="A21" s="76"/>
      <c r="B21" s="76"/>
      <c r="C21" s="76"/>
      <c r="D21" s="76"/>
      <c r="E21" s="38"/>
      <c r="F21" s="32" t="s">
        <v>74</v>
      </c>
      <c r="G21" s="34"/>
    </row>
    <row r="22" spans="1:7" ht="15" customHeight="1" x14ac:dyDescent="0.2">
      <c r="A22" s="76"/>
      <c r="B22" s="76"/>
      <c r="C22" s="76"/>
      <c r="D22" s="76"/>
      <c r="E22" s="38"/>
      <c r="F22" s="32" t="s">
        <v>75</v>
      </c>
      <c r="G22" s="34"/>
    </row>
    <row r="23" spans="1:7" ht="15" customHeight="1" x14ac:dyDescent="0.2">
      <c r="A23" s="76"/>
      <c r="B23" s="76"/>
      <c r="C23" s="76"/>
      <c r="D23" s="76"/>
      <c r="E23" s="38"/>
      <c r="F23" s="32" t="s">
        <v>76</v>
      </c>
      <c r="G23" s="34"/>
    </row>
    <row r="24" spans="1:7" ht="15" customHeight="1" x14ac:dyDescent="0.2">
      <c r="A24" s="76"/>
      <c r="B24" s="76"/>
      <c r="C24" s="76"/>
      <c r="D24" s="76"/>
      <c r="E24" s="38"/>
      <c r="F24" s="32" t="s">
        <v>77</v>
      </c>
      <c r="G24" s="34"/>
    </row>
    <row r="25" spans="1:7" ht="15" customHeight="1" x14ac:dyDescent="0.2">
      <c r="A25" s="76"/>
      <c r="B25" s="76"/>
      <c r="C25" s="76"/>
      <c r="D25" s="76"/>
      <c r="E25" s="38"/>
      <c r="F25" s="32" t="s">
        <v>78</v>
      </c>
      <c r="G25" s="34"/>
    </row>
    <row r="26" spans="1:7" ht="15" customHeight="1" x14ac:dyDescent="0.2">
      <c r="A26" s="76"/>
      <c r="B26" s="76"/>
      <c r="C26" s="76"/>
      <c r="D26" s="76"/>
      <c r="E26" s="38"/>
      <c r="F26" s="32" t="s">
        <v>79</v>
      </c>
      <c r="G26" s="34"/>
    </row>
    <row r="27" spans="1:7" s="26" customFormat="1" ht="15" customHeight="1" x14ac:dyDescent="0.2">
      <c r="A27" s="76"/>
      <c r="B27" s="76"/>
      <c r="C27" s="76"/>
      <c r="D27" s="76"/>
      <c r="E27" s="39"/>
      <c r="F27" s="33" t="s">
        <v>80</v>
      </c>
      <c r="G27" s="35"/>
    </row>
    <row r="28" spans="1:7" ht="15" customHeight="1" x14ac:dyDescent="0.2">
      <c r="A28" s="10"/>
      <c r="B28" s="8"/>
      <c r="C28" s="8"/>
      <c r="D28" s="8"/>
      <c r="E28" s="8"/>
      <c r="G28" s="8"/>
    </row>
    <row r="29" spans="1:7" ht="15" customHeight="1" x14ac:dyDescent="0.2">
      <c r="A29" s="10" t="s">
        <v>53</v>
      </c>
      <c r="B29" s="8"/>
      <c r="C29" s="8"/>
      <c r="D29" s="8"/>
      <c r="G29" s="8"/>
    </row>
    <row r="30" spans="1:7" ht="15" customHeight="1" x14ac:dyDescent="0.2">
      <c r="A30" s="10" t="s">
        <v>52</v>
      </c>
      <c r="B30" s="8"/>
      <c r="C30" s="8"/>
      <c r="D30" s="8"/>
      <c r="E30" s="61" t="s">
        <v>109</v>
      </c>
      <c r="F30" s="62"/>
      <c r="G30" s="4">
        <f>VLOOKUP(E30,Tabelle1!A19:B93,2,FALSE)</f>
        <v>0.9</v>
      </c>
    </row>
    <row r="31" spans="1:7" ht="15" customHeight="1" x14ac:dyDescent="0.2">
      <c r="A31" s="54" t="s">
        <v>69</v>
      </c>
      <c r="B31" s="54"/>
      <c r="C31" s="54"/>
      <c r="D31" s="54"/>
      <c r="E31" s="31"/>
      <c r="F31" s="31"/>
      <c r="G31" s="37"/>
    </row>
    <row r="32" spans="1:7" ht="15" customHeight="1" x14ac:dyDescent="0.2">
      <c r="A32" s="10"/>
      <c r="B32" s="8"/>
      <c r="C32" s="8"/>
      <c r="D32" s="8"/>
      <c r="E32" s="8"/>
    </row>
    <row r="33" spans="1:8" ht="15" customHeight="1" x14ac:dyDescent="0.2">
      <c r="A33" s="10" t="s">
        <v>19</v>
      </c>
      <c r="B33" s="8"/>
      <c r="C33" s="8"/>
      <c r="D33" s="8"/>
      <c r="E33" s="14"/>
    </row>
    <row r="34" spans="1:8" ht="15" customHeight="1" x14ac:dyDescent="0.2">
      <c r="A34" s="10" t="s">
        <v>20</v>
      </c>
      <c r="B34" s="8"/>
      <c r="C34" s="8"/>
      <c r="D34" s="8"/>
      <c r="E34" s="15"/>
    </row>
    <row r="35" spans="1:8" ht="15" customHeight="1" x14ac:dyDescent="0.2"/>
    <row r="36" spans="1:8" ht="15" customHeight="1" x14ac:dyDescent="0.2">
      <c r="A36" s="51" t="s">
        <v>37</v>
      </c>
      <c r="B36" s="51"/>
      <c r="C36" s="51"/>
      <c r="D36" s="52"/>
      <c r="E36" s="13"/>
    </row>
    <row r="37" spans="1:8" ht="15" customHeight="1" x14ac:dyDescent="0.2"/>
    <row r="38" spans="1:8" ht="15" customHeight="1" x14ac:dyDescent="0.2">
      <c r="A38" s="75" t="s">
        <v>40</v>
      </c>
      <c r="B38" s="75"/>
      <c r="C38" s="75"/>
      <c r="D38" s="75"/>
      <c r="E38" s="75"/>
      <c r="F38" s="75"/>
      <c r="G38" s="75"/>
      <c r="H38" s="75"/>
    </row>
    <row r="39" spans="1:8" ht="15" customHeight="1" x14ac:dyDescent="0.2">
      <c r="A39" s="20"/>
      <c r="B39" s="20"/>
      <c r="C39" s="20"/>
      <c r="D39" s="20"/>
      <c r="E39" s="20"/>
      <c r="F39" s="20"/>
      <c r="G39" s="20"/>
    </row>
    <row r="40" spans="1:8" ht="54" customHeight="1" x14ac:dyDescent="0.2">
      <c r="A40" s="83" t="s">
        <v>81</v>
      </c>
      <c r="B40" s="83"/>
      <c r="C40" s="83"/>
      <c r="D40" s="83"/>
      <c r="E40" s="83"/>
      <c r="F40" s="83"/>
      <c r="G40" s="83"/>
      <c r="H40" s="83"/>
    </row>
    <row r="41" spans="1:8" ht="15" customHeight="1" x14ac:dyDescent="0.2"/>
    <row r="42" spans="1:8" ht="15" customHeight="1" x14ac:dyDescent="0.2">
      <c r="C42" s="47" t="s">
        <v>34</v>
      </c>
      <c r="D42" s="47"/>
      <c r="E42" s="47" t="s">
        <v>35</v>
      </c>
      <c r="F42" s="47"/>
      <c r="G42" s="47" t="s">
        <v>36</v>
      </c>
      <c r="H42" s="47"/>
    </row>
    <row r="43" spans="1:8" ht="15" customHeight="1" x14ac:dyDescent="0.2">
      <c r="A43" s="68" t="s">
        <v>26</v>
      </c>
      <c r="B43" s="68"/>
      <c r="C43" s="72"/>
      <c r="D43" s="72"/>
      <c r="E43" s="72"/>
      <c r="F43" s="72"/>
      <c r="G43" s="72"/>
      <c r="H43" s="72"/>
    </row>
    <row r="44" spans="1:8" ht="15" customHeight="1" x14ac:dyDescent="0.2"/>
    <row r="45" spans="1:8" ht="15" customHeight="1" x14ac:dyDescent="0.2">
      <c r="A45" s="69" t="s">
        <v>59</v>
      </c>
      <c r="B45" s="69"/>
      <c r="C45" s="69"/>
      <c r="D45" s="70" t="e">
        <f>((C43+E43+G43)/E36)*G30</f>
        <v>#DIV/0!</v>
      </c>
      <c r="E45" s="71"/>
    </row>
    <row r="46" spans="1:8" ht="15" customHeight="1" x14ac:dyDescent="0.2"/>
    <row r="47" spans="1:8" ht="15" customHeight="1" x14ac:dyDescent="0.2">
      <c r="A47" s="73" t="s">
        <v>56</v>
      </c>
      <c r="B47" s="73"/>
      <c r="C47" s="73"/>
      <c r="D47" s="73"/>
      <c r="E47" s="73"/>
      <c r="F47" s="73"/>
      <c r="G47" s="73"/>
      <c r="H47" s="73"/>
    </row>
    <row r="48" spans="1:8" ht="15" customHeight="1" x14ac:dyDescent="0.2">
      <c r="A48" s="73"/>
      <c r="B48" s="73"/>
      <c r="C48" s="73"/>
      <c r="D48" s="73"/>
      <c r="E48" s="73"/>
      <c r="F48" s="73"/>
      <c r="G48" s="73"/>
      <c r="H48" s="73"/>
    </row>
    <row r="49" spans="1:9" ht="15" customHeight="1" x14ac:dyDescent="0.2"/>
    <row r="50" spans="1:9" s="1" customFormat="1" ht="30" customHeight="1" x14ac:dyDescent="0.2">
      <c r="A50" s="60" t="s">
        <v>2</v>
      </c>
      <c r="B50" s="60"/>
      <c r="C50" s="53" t="s">
        <v>42</v>
      </c>
      <c r="D50" s="53"/>
      <c r="E50" s="60" t="s">
        <v>51</v>
      </c>
      <c r="F50" s="60"/>
      <c r="G50" s="6"/>
      <c r="I50" s="2"/>
    </row>
    <row r="51" spans="1:9" ht="15" customHeight="1" x14ac:dyDescent="0.2">
      <c r="A51" s="47" t="s">
        <v>3</v>
      </c>
      <c r="B51" s="47"/>
      <c r="C51" s="48"/>
      <c r="D51" s="48"/>
      <c r="E51" s="46">
        <f>IF(C51&gt;$E$34,$E$34,C51)</f>
        <v>0</v>
      </c>
      <c r="F51" s="46"/>
      <c r="G51" s="25"/>
      <c r="I51" s="16"/>
    </row>
    <row r="52" spans="1:9" ht="15" customHeight="1" x14ac:dyDescent="0.2">
      <c r="A52" s="47" t="s">
        <v>4</v>
      </c>
      <c r="B52" s="47"/>
      <c r="C52" s="48"/>
      <c r="D52" s="48"/>
      <c r="E52" s="46">
        <f t="shared" ref="E52:E62" si="0">IF(C52&gt;$E$34,$E$34,C52)</f>
        <v>0</v>
      </c>
      <c r="F52" s="46"/>
      <c r="G52" s="25"/>
      <c r="I52" s="16"/>
    </row>
    <row r="53" spans="1:9" ht="15" customHeight="1" x14ac:dyDescent="0.2">
      <c r="A53" s="47" t="s">
        <v>5</v>
      </c>
      <c r="B53" s="47"/>
      <c r="C53" s="48"/>
      <c r="D53" s="48"/>
      <c r="E53" s="46">
        <f t="shared" si="0"/>
        <v>0</v>
      </c>
      <c r="F53" s="46"/>
      <c r="G53" s="25"/>
      <c r="I53" s="16"/>
    </row>
    <row r="54" spans="1:9" ht="15" customHeight="1" x14ac:dyDescent="0.2">
      <c r="A54" s="47" t="s">
        <v>6</v>
      </c>
      <c r="B54" s="47"/>
      <c r="C54" s="48"/>
      <c r="D54" s="48"/>
      <c r="E54" s="46">
        <f t="shared" si="0"/>
        <v>0</v>
      </c>
      <c r="F54" s="46"/>
      <c r="G54" s="25"/>
      <c r="I54" s="16"/>
    </row>
    <row r="55" spans="1:9" ht="15" customHeight="1" x14ac:dyDescent="0.2">
      <c r="A55" s="47" t="s">
        <v>7</v>
      </c>
      <c r="B55" s="47"/>
      <c r="C55" s="48"/>
      <c r="D55" s="48"/>
      <c r="E55" s="46">
        <f t="shared" si="0"/>
        <v>0</v>
      </c>
      <c r="F55" s="46"/>
      <c r="G55" s="25"/>
      <c r="I55" s="16"/>
    </row>
    <row r="56" spans="1:9" ht="15" customHeight="1" x14ac:dyDescent="0.2">
      <c r="A56" s="47" t="s">
        <v>8</v>
      </c>
      <c r="B56" s="47"/>
      <c r="C56" s="48"/>
      <c r="D56" s="48"/>
      <c r="E56" s="46">
        <f t="shared" si="0"/>
        <v>0</v>
      </c>
      <c r="F56" s="46"/>
      <c r="G56" s="25"/>
      <c r="I56" s="16"/>
    </row>
    <row r="57" spans="1:9" ht="15" customHeight="1" x14ac:dyDescent="0.2">
      <c r="A57" s="47" t="s">
        <v>9</v>
      </c>
      <c r="B57" s="47"/>
      <c r="C57" s="48"/>
      <c r="D57" s="48"/>
      <c r="E57" s="46">
        <f t="shared" si="0"/>
        <v>0</v>
      </c>
      <c r="F57" s="46"/>
      <c r="G57" s="25"/>
      <c r="I57" s="16"/>
    </row>
    <row r="58" spans="1:9" ht="15" customHeight="1" x14ac:dyDescent="0.2">
      <c r="A58" s="47" t="s">
        <v>10</v>
      </c>
      <c r="B58" s="47"/>
      <c r="C58" s="48"/>
      <c r="D58" s="48"/>
      <c r="E58" s="46">
        <f t="shared" si="0"/>
        <v>0</v>
      </c>
      <c r="F58" s="46"/>
      <c r="G58" s="25"/>
      <c r="I58" s="16"/>
    </row>
    <row r="59" spans="1:9" ht="15" customHeight="1" x14ac:dyDescent="0.2">
      <c r="A59" s="47" t="s">
        <v>11</v>
      </c>
      <c r="B59" s="47"/>
      <c r="C59" s="48"/>
      <c r="D59" s="48"/>
      <c r="E59" s="46">
        <f t="shared" si="0"/>
        <v>0</v>
      </c>
      <c r="F59" s="46"/>
      <c r="G59" s="25"/>
      <c r="I59" s="16"/>
    </row>
    <row r="60" spans="1:9" ht="15" customHeight="1" x14ac:dyDescent="0.2">
      <c r="A60" s="47" t="s">
        <v>12</v>
      </c>
      <c r="B60" s="47"/>
      <c r="C60" s="48"/>
      <c r="D60" s="48"/>
      <c r="E60" s="46">
        <f t="shared" si="0"/>
        <v>0</v>
      </c>
      <c r="F60" s="46"/>
      <c r="G60" s="25"/>
      <c r="I60" s="16"/>
    </row>
    <row r="61" spans="1:9" ht="15" customHeight="1" x14ac:dyDescent="0.2">
      <c r="A61" s="47" t="s">
        <v>13</v>
      </c>
      <c r="B61" s="47"/>
      <c r="C61" s="48"/>
      <c r="D61" s="48"/>
      <c r="E61" s="46">
        <f t="shared" si="0"/>
        <v>0</v>
      </c>
      <c r="F61" s="46"/>
      <c r="G61" s="25"/>
      <c r="I61" s="16"/>
    </row>
    <row r="62" spans="1:9" ht="15" customHeight="1" x14ac:dyDescent="0.2">
      <c r="A62" s="47" t="s">
        <v>14</v>
      </c>
      <c r="B62" s="47"/>
      <c r="C62" s="48"/>
      <c r="D62" s="48"/>
      <c r="E62" s="46">
        <f t="shared" si="0"/>
        <v>0</v>
      </c>
      <c r="F62" s="46"/>
      <c r="G62" s="25"/>
      <c r="I62" s="16"/>
    </row>
    <row r="63" spans="1:9" ht="15" customHeight="1" x14ac:dyDescent="0.2">
      <c r="A63" s="47" t="s">
        <v>15</v>
      </c>
      <c r="B63" s="47"/>
      <c r="C63" s="47"/>
      <c r="D63" s="47"/>
      <c r="E63" s="49" t="e">
        <f>(E51+E52+E53+E54+E55+E56+E57+E58+E59+E60+E61+E62)/E16</f>
        <v>#DIV/0!</v>
      </c>
      <c r="F63" s="49"/>
      <c r="G63" s="7"/>
      <c r="I63" s="17"/>
    </row>
    <row r="64" spans="1:9" ht="15" customHeight="1" x14ac:dyDescent="0.2"/>
    <row r="65" spans="1:8" ht="15" customHeight="1" x14ac:dyDescent="0.2">
      <c r="A65" s="69" t="s">
        <v>54</v>
      </c>
      <c r="B65" s="69"/>
      <c r="C65" s="69"/>
      <c r="D65" s="96" t="e">
        <f>D45*(E16/12)*E63</f>
        <v>#DIV/0!</v>
      </c>
      <c r="E65" s="71"/>
      <c r="F65" s="21"/>
      <c r="G65" s="18"/>
    </row>
    <row r="66" spans="1:8" ht="15" customHeight="1" x14ac:dyDescent="0.2">
      <c r="A66" s="21"/>
      <c r="B66" s="50"/>
      <c r="C66" s="50"/>
      <c r="D66" s="95"/>
      <c r="E66" s="95"/>
      <c r="F66" s="95"/>
    </row>
    <row r="67" spans="1:8" ht="15" customHeight="1" x14ac:dyDescent="0.2">
      <c r="A67" s="75" t="s">
        <v>41</v>
      </c>
      <c r="B67" s="75"/>
      <c r="C67" s="75"/>
      <c r="D67" s="75"/>
      <c r="E67" s="75"/>
      <c r="F67" s="75"/>
      <c r="G67" s="75"/>
      <c r="H67" s="75"/>
    </row>
    <row r="68" spans="1:8" ht="15" customHeight="1" x14ac:dyDescent="0.2">
      <c r="A68" s="23"/>
      <c r="B68" s="23"/>
      <c r="C68" s="23"/>
      <c r="D68" s="23"/>
      <c r="E68" s="23"/>
      <c r="F68" s="23"/>
      <c r="G68" s="23"/>
      <c r="H68" s="23"/>
    </row>
    <row r="69" spans="1:8" s="24" customFormat="1" ht="45" customHeight="1" x14ac:dyDescent="0.2">
      <c r="A69" s="98" t="s">
        <v>57</v>
      </c>
      <c r="B69" s="98"/>
      <c r="C69" s="98"/>
      <c r="D69" s="98"/>
      <c r="E69" s="98"/>
      <c r="F69" s="98"/>
      <c r="G69" s="98"/>
      <c r="H69" s="98"/>
    </row>
    <row r="71" spans="1:8" ht="48.75" customHeight="1" thickBot="1" x14ac:dyDescent="0.25">
      <c r="A71" s="94"/>
      <c r="B71" s="94"/>
      <c r="C71" s="77" t="s">
        <v>63</v>
      </c>
      <c r="D71" s="68"/>
      <c r="E71" s="78" t="s">
        <v>64</v>
      </c>
      <c r="F71" s="79"/>
      <c r="G71" s="19"/>
    </row>
    <row r="72" spans="1:8" ht="15.75" thickBot="1" x14ac:dyDescent="0.25">
      <c r="A72" s="57" t="s">
        <v>26</v>
      </c>
      <c r="B72" s="58"/>
      <c r="C72" s="80"/>
      <c r="D72" s="80"/>
      <c r="E72" s="80"/>
      <c r="F72" s="84"/>
      <c r="G72" s="22"/>
    </row>
    <row r="73" spans="1:8" ht="15" x14ac:dyDescent="0.2">
      <c r="A73" s="85" t="s">
        <v>27</v>
      </c>
      <c r="B73" s="85"/>
      <c r="C73" s="81"/>
      <c r="D73" s="81"/>
      <c r="E73" s="81"/>
      <c r="F73" s="81"/>
      <c r="G73" s="22"/>
    </row>
    <row r="74" spans="1:8" ht="15" x14ac:dyDescent="0.2">
      <c r="A74" s="68" t="s">
        <v>28</v>
      </c>
      <c r="B74" s="68"/>
      <c r="C74" s="82"/>
      <c r="D74" s="82"/>
      <c r="E74" s="82"/>
      <c r="F74" s="82"/>
      <c r="G74" s="22"/>
    </row>
    <row r="75" spans="1:8" ht="15" x14ac:dyDescent="0.2">
      <c r="A75" s="68" t="s">
        <v>29</v>
      </c>
      <c r="B75" s="68"/>
      <c r="C75" s="82"/>
      <c r="D75" s="82"/>
      <c r="E75" s="82"/>
      <c r="F75" s="82"/>
      <c r="G75" s="22"/>
    </row>
    <row r="76" spans="1:8" ht="15" x14ac:dyDescent="0.2">
      <c r="A76" s="55" t="s">
        <v>62</v>
      </c>
      <c r="B76" s="56"/>
      <c r="C76" s="89"/>
      <c r="D76" s="90"/>
      <c r="E76" s="89"/>
      <c r="F76" s="90"/>
      <c r="G76" s="22"/>
    </row>
    <row r="77" spans="1:8" ht="15" x14ac:dyDescent="0.2">
      <c r="A77" s="68" t="s">
        <v>30</v>
      </c>
      <c r="B77" s="68"/>
      <c r="C77" s="82"/>
      <c r="D77" s="82"/>
      <c r="E77" s="82"/>
      <c r="F77" s="82"/>
      <c r="G77" s="22"/>
    </row>
    <row r="78" spans="1:8" ht="15" x14ac:dyDescent="0.2">
      <c r="A78" s="68" t="s">
        <v>31</v>
      </c>
      <c r="B78" s="68"/>
      <c r="C78" s="82"/>
      <c r="D78" s="82"/>
      <c r="E78" s="82"/>
      <c r="F78" s="82"/>
      <c r="G78" s="22"/>
    </row>
    <row r="79" spans="1:8" ht="15" x14ac:dyDescent="0.2">
      <c r="A79" s="68" t="s">
        <v>60</v>
      </c>
      <c r="B79" s="68"/>
      <c r="C79" s="82"/>
      <c r="D79" s="82"/>
      <c r="E79" s="82"/>
      <c r="F79" s="82"/>
      <c r="G79" s="22"/>
    </row>
    <row r="80" spans="1:8" ht="15.75" thickBot="1" x14ac:dyDescent="0.25">
      <c r="A80" s="103" t="s">
        <v>32</v>
      </c>
      <c r="B80" s="103"/>
      <c r="C80" s="97"/>
      <c r="D80" s="97"/>
      <c r="E80" s="97"/>
      <c r="F80" s="97"/>
      <c r="G80" s="22"/>
    </row>
    <row r="81" spans="1:8" ht="15.75" thickBot="1" x14ac:dyDescent="0.25">
      <c r="A81" s="57" t="s">
        <v>33</v>
      </c>
      <c r="B81" s="58"/>
      <c r="C81" s="99">
        <f>SUM(C72:D80)</f>
        <v>0</v>
      </c>
      <c r="D81" s="99"/>
      <c r="E81" s="99">
        <f>SUM(E72:F80)</f>
        <v>0</v>
      </c>
      <c r="F81" s="100"/>
      <c r="G81" s="22"/>
    </row>
    <row r="82" spans="1:8" ht="15" x14ac:dyDescent="0.2">
      <c r="A82" s="28"/>
      <c r="B82" s="28"/>
      <c r="C82" s="29"/>
      <c r="D82" s="29"/>
      <c r="E82" s="29"/>
      <c r="F82" s="29"/>
      <c r="G82" s="22"/>
    </row>
    <row r="83" spans="1:8" ht="30" customHeight="1" x14ac:dyDescent="0.2">
      <c r="A83" s="91" t="s">
        <v>65</v>
      </c>
      <c r="B83" s="92"/>
      <c r="C83" s="92"/>
      <c r="D83" s="93"/>
      <c r="E83" s="30"/>
      <c r="F83" s="27">
        <f>IF(E83&gt;E34,E34,E83)</f>
        <v>0</v>
      </c>
      <c r="G83" s="22"/>
    </row>
    <row r="85" spans="1:8" s="24" customFormat="1" ht="30" customHeight="1" x14ac:dyDescent="0.2">
      <c r="A85" s="86" t="s">
        <v>66</v>
      </c>
      <c r="B85" s="87"/>
      <c r="C85" s="88"/>
      <c r="D85" s="105">
        <f>C81*F83</f>
        <v>0</v>
      </c>
      <c r="E85" s="60"/>
    </row>
    <row r="87" spans="1:8" ht="30" customHeight="1" x14ac:dyDescent="0.2">
      <c r="A87" s="86" t="s">
        <v>43</v>
      </c>
      <c r="B87" s="87"/>
      <c r="C87" s="88"/>
      <c r="D87" s="70">
        <f>D85+E81</f>
        <v>0</v>
      </c>
      <c r="E87" s="71"/>
    </row>
    <row r="89" spans="1:8" ht="15" x14ac:dyDescent="0.2">
      <c r="A89" s="75" t="s">
        <v>44</v>
      </c>
      <c r="B89" s="75"/>
      <c r="C89" s="75"/>
      <c r="D89" s="75"/>
      <c r="E89" s="75"/>
      <c r="F89" s="75"/>
      <c r="G89" s="75"/>
      <c r="H89" s="75"/>
    </row>
    <row r="91" spans="1:8" ht="45" customHeight="1" x14ac:dyDescent="0.2">
      <c r="A91" s="73" t="s">
        <v>45</v>
      </c>
      <c r="B91" s="73"/>
      <c r="C91" s="73"/>
      <c r="D91" s="73"/>
      <c r="E91" s="73"/>
      <c r="F91" s="73"/>
    </row>
    <row r="93" spans="1:8" s="24" customFormat="1" ht="84.75" customHeight="1" x14ac:dyDescent="0.2">
      <c r="A93" s="73" t="s">
        <v>46</v>
      </c>
      <c r="B93" s="73"/>
      <c r="C93" s="73"/>
      <c r="D93" s="73"/>
      <c r="E93" s="73"/>
      <c r="F93" s="73"/>
    </row>
    <row r="95" spans="1:8" ht="15" x14ac:dyDescent="0.2">
      <c r="A95" s="101" t="s">
        <v>47</v>
      </c>
      <c r="B95" s="101"/>
      <c r="C95" s="101"/>
      <c r="D95" s="104"/>
      <c r="E95" s="104"/>
      <c r="F95" s="104"/>
    </row>
    <row r="97" spans="1:6" ht="15" x14ac:dyDescent="0.2">
      <c r="A97" s="101" t="s">
        <v>48</v>
      </c>
      <c r="B97" s="101"/>
      <c r="C97" s="101"/>
      <c r="D97" s="102"/>
      <c r="E97" s="102"/>
      <c r="F97" s="102"/>
    </row>
    <row r="99" spans="1:6" ht="15" x14ac:dyDescent="0.2">
      <c r="A99" s="101" t="s">
        <v>49</v>
      </c>
      <c r="B99" s="101"/>
      <c r="C99" s="101"/>
      <c r="D99" s="102"/>
      <c r="E99" s="102"/>
      <c r="F99" s="102"/>
    </row>
    <row r="102" spans="1:6" x14ac:dyDescent="0.2">
      <c r="A102" s="44" t="s">
        <v>67</v>
      </c>
      <c r="B102" s="45"/>
      <c r="C102" s="45"/>
    </row>
  </sheetData>
  <sheetProtection sheet="1" objects="1" scenarios="1" selectLockedCells="1"/>
  <mergeCells count="122">
    <mergeCell ref="A99:C99"/>
    <mergeCell ref="D99:F99"/>
    <mergeCell ref="A81:B81"/>
    <mergeCell ref="C80:D80"/>
    <mergeCell ref="C81:D81"/>
    <mergeCell ref="A77:B77"/>
    <mergeCell ref="A78:B78"/>
    <mergeCell ref="A79:B79"/>
    <mergeCell ref="A80:B80"/>
    <mergeCell ref="C77:D77"/>
    <mergeCell ref="C78:D78"/>
    <mergeCell ref="A93:F93"/>
    <mergeCell ref="A95:C95"/>
    <mergeCell ref="D95:F95"/>
    <mergeCell ref="A97:C97"/>
    <mergeCell ref="D97:F97"/>
    <mergeCell ref="A89:H89"/>
    <mergeCell ref="A91:F91"/>
    <mergeCell ref="C79:D79"/>
    <mergeCell ref="A87:C87"/>
    <mergeCell ref="D85:E85"/>
    <mergeCell ref="E77:F77"/>
    <mergeCell ref="E52:F52"/>
    <mergeCell ref="E53:F53"/>
    <mergeCell ref="C57:D57"/>
    <mergeCell ref="A63:D63"/>
    <mergeCell ref="E73:F73"/>
    <mergeCell ref="E74:F74"/>
    <mergeCell ref="A60:B60"/>
    <mergeCell ref="E81:F81"/>
    <mergeCell ref="D87:E87"/>
    <mergeCell ref="A85:C85"/>
    <mergeCell ref="A75:B75"/>
    <mergeCell ref="C75:D75"/>
    <mergeCell ref="E76:F76"/>
    <mergeCell ref="E75:F75"/>
    <mergeCell ref="A83:D83"/>
    <mergeCell ref="E62:F62"/>
    <mergeCell ref="A71:B71"/>
    <mergeCell ref="E61:F61"/>
    <mergeCell ref="C61:D61"/>
    <mergeCell ref="A67:H67"/>
    <mergeCell ref="A65:C65"/>
    <mergeCell ref="D66:F66"/>
    <mergeCell ref="D65:E65"/>
    <mergeCell ref="C76:D76"/>
    <mergeCell ref="E80:F80"/>
    <mergeCell ref="A69:H69"/>
    <mergeCell ref="E78:F78"/>
    <mergeCell ref="E79:F79"/>
    <mergeCell ref="A17:D27"/>
    <mergeCell ref="A74:B74"/>
    <mergeCell ref="C71:D71"/>
    <mergeCell ref="E71:F71"/>
    <mergeCell ref="C72:D72"/>
    <mergeCell ref="C73:D73"/>
    <mergeCell ref="C74:D74"/>
    <mergeCell ref="E56:F56"/>
    <mergeCell ref="E57:F57"/>
    <mergeCell ref="C51:D51"/>
    <mergeCell ref="A56:B56"/>
    <mergeCell ref="A57:B57"/>
    <mergeCell ref="A52:B52"/>
    <mergeCell ref="A40:H40"/>
    <mergeCell ref="E72:F72"/>
    <mergeCell ref="A61:B61"/>
    <mergeCell ref="A62:B62"/>
    <mergeCell ref="C58:D58"/>
    <mergeCell ref="C59:D59"/>
    <mergeCell ref="A73:B73"/>
    <mergeCell ref="A59:B59"/>
    <mergeCell ref="C60:D60"/>
    <mergeCell ref="A53:B53"/>
    <mergeCell ref="A58:B58"/>
    <mergeCell ref="A2:G2"/>
    <mergeCell ref="A50:B50"/>
    <mergeCell ref="A51:B51"/>
    <mergeCell ref="E51:F51"/>
    <mergeCell ref="E30:F30"/>
    <mergeCell ref="E12:G12"/>
    <mergeCell ref="F8:G8"/>
    <mergeCell ref="A43:B43"/>
    <mergeCell ref="A45:C45"/>
    <mergeCell ref="D45:E45"/>
    <mergeCell ref="E43:F43"/>
    <mergeCell ref="C42:D42"/>
    <mergeCell ref="E42:F42"/>
    <mergeCell ref="C43:D43"/>
    <mergeCell ref="A36:D36"/>
    <mergeCell ref="A10:D10"/>
    <mergeCell ref="E10:G10"/>
    <mergeCell ref="G42:H42"/>
    <mergeCell ref="G43:H43"/>
    <mergeCell ref="A47:H48"/>
    <mergeCell ref="E50:F50"/>
    <mergeCell ref="A4:H4"/>
    <mergeCell ref="A38:H38"/>
    <mergeCell ref="A8:D8"/>
    <mergeCell ref="A6:H6"/>
    <mergeCell ref="A102:C102"/>
    <mergeCell ref="E58:F58"/>
    <mergeCell ref="E59:F59"/>
    <mergeCell ref="E60:F60"/>
    <mergeCell ref="E54:F54"/>
    <mergeCell ref="E55:F55"/>
    <mergeCell ref="A54:B54"/>
    <mergeCell ref="A55:B55"/>
    <mergeCell ref="C52:D52"/>
    <mergeCell ref="C53:D53"/>
    <mergeCell ref="C54:D54"/>
    <mergeCell ref="C55:D55"/>
    <mergeCell ref="C56:D56"/>
    <mergeCell ref="E63:F63"/>
    <mergeCell ref="C62:D62"/>
    <mergeCell ref="B66:C66"/>
    <mergeCell ref="A12:D12"/>
    <mergeCell ref="A14:D14"/>
    <mergeCell ref="A16:D16"/>
    <mergeCell ref="C50:D50"/>
    <mergeCell ref="A31:D31"/>
    <mergeCell ref="A76:B76"/>
    <mergeCell ref="A72:B72"/>
  </mergeCells>
  <hyperlinks>
    <hyperlink ref="A102:C102" r:id="rId1" display="Hier finden Sie unsere Datenschutzerklärung." xr:uid="{00000000-0004-0000-0000-000000000000}"/>
  </hyperlinks>
  <pageMargins left="0.70866141732283472" right="0.70866141732283472" top="0.78740157480314965" bottom="0.78740157480314965" header="0.31496062992125984" footer="0.31496062992125984"/>
  <pageSetup paperSize="9" scale="79" fitToHeight="0" orientation="portrait" r:id="rId2"/>
  <rowBreaks count="2" manualBreakCount="2">
    <brk id="46" max="7" man="1"/>
    <brk id="88" max="7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Tabelle1!$A$1:$A$4</xm:f>
          </x14:formula1>
          <xm:sqref>E14</xm:sqref>
        </x14:dataValidation>
        <x14:dataValidation type="list" allowBlank="1" showInputMessage="1" showErrorMessage="1" xr:uid="{00000000-0002-0000-0000-000001000000}">
          <x14:formula1>
            <xm:f>Tabelle1!$D$3:$D$7</xm:f>
          </x14:formula1>
          <xm:sqref>E8</xm:sqref>
        </x14:dataValidation>
        <x14:dataValidation type="list" allowBlank="1" showInputMessage="1" showErrorMessage="1" xr:uid="{00000000-0002-0000-0000-000002000000}">
          <x14:formula1>
            <xm:f>Tabelle1!$D$10:$D$12</xm:f>
          </x14:formula1>
          <xm:sqref>E36</xm:sqref>
        </x14:dataValidation>
        <x14:dataValidation type="list" allowBlank="1" showInputMessage="1" showErrorMessage="1" xr:uid="{00000000-0002-0000-0000-000003000000}">
          <x14:formula1>
            <xm:f>Tabelle1!$A$19:$A$93</xm:f>
          </x14:formula1>
          <xm:sqref>E30:F30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3"/>
  <sheetViews>
    <sheetView workbookViewId="0">
      <selection activeCell="D40" sqref="D40"/>
    </sheetView>
  </sheetViews>
  <sheetFormatPr baseColWidth="10" defaultRowHeight="14.25" x14ac:dyDescent="0.2"/>
  <cols>
    <col min="1" max="1" width="27.25" customWidth="1"/>
  </cols>
  <sheetData>
    <row r="1" spans="1:4" x14ac:dyDescent="0.2">
      <c r="A1">
        <v>2019</v>
      </c>
    </row>
    <row r="2" spans="1:4" x14ac:dyDescent="0.2">
      <c r="A2">
        <v>2020</v>
      </c>
    </row>
    <row r="3" spans="1:4" x14ac:dyDescent="0.2">
      <c r="A3">
        <v>2021</v>
      </c>
      <c r="D3" t="s">
        <v>21</v>
      </c>
    </row>
    <row r="4" spans="1:4" x14ac:dyDescent="0.2">
      <c r="A4">
        <v>2022</v>
      </c>
      <c r="D4" t="s">
        <v>22</v>
      </c>
    </row>
    <row r="5" spans="1:4" x14ac:dyDescent="0.2">
      <c r="D5" t="s">
        <v>23</v>
      </c>
    </row>
    <row r="6" spans="1:4" x14ac:dyDescent="0.2">
      <c r="A6">
        <v>1</v>
      </c>
      <c r="D6" t="s">
        <v>24</v>
      </c>
    </row>
    <row r="7" spans="1:4" x14ac:dyDescent="0.2">
      <c r="A7">
        <v>2</v>
      </c>
      <c r="D7" t="s">
        <v>25</v>
      </c>
    </row>
    <row r="8" spans="1:4" x14ac:dyDescent="0.2">
      <c r="A8">
        <v>3</v>
      </c>
    </row>
    <row r="9" spans="1:4" x14ac:dyDescent="0.2">
      <c r="A9">
        <v>4</v>
      </c>
    </row>
    <row r="10" spans="1:4" x14ac:dyDescent="0.2">
      <c r="A10">
        <v>5</v>
      </c>
      <c r="D10">
        <v>1</v>
      </c>
    </row>
    <row r="11" spans="1:4" x14ac:dyDescent="0.2">
      <c r="A11">
        <v>6</v>
      </c>
      <c r="D11">
        <v>2</v>
      </c>
    </row>
    <row r="12" spans="1:4" x14ac:dyDescent="0.2">
      <c r="A12">
        <v>7</v>
      </c>
      <c r="D12">
        <v>3</v>
      </c>
    </row>
    <row r="13" spans="1:4" x14ac:dyDescent="0.2">
      <c r="A13">
        <v>8</v>
      </c>
    </row>
    <row r="14" spans="1:4" x14ac:dyDescent="0.2">
      <c r="A14">
        <v>9</v>
      </c>
    </row>
    <row r="15" spans="1:4" x14ac:dyDescent="0.2">
      <c r="A15">
        <v>10</v>
      </c>
    </row>
    <row r="16" spans="1:4" x14ac:dyDescent="0.2">
      <c r="A16">
        <v>11</v>
      </c>
    </row>
    <row r="17" spans="1:2" x14ac:dyDescent="0.2">
      <c r="A17">
        <v>12</v>
      </c>
    </row>
    <row r="19" spans="1:2" x14ac:dyDescent="0.2">
      <c r="A19" s="40" t="s">
        <v>17</v>
      </c>
      <c r="B19" s="41">
        <v>0.9</v>
      </c>
    </row>
    <row r="20" spans="1:2" x14ac:dyDescent="0.2">
      <c r="A20" s="40" t="s">
        <v>18</v>
      </c>
      <c r="B20" s="41">
        <v>0.8</v>
      </c>
    </row>
    <row r="21" spans="1:2" x14ac:dyDescent="0.2">
      <c r="A21" s="40" t="s">
        <v>61</v>
      </c>
      <c r="B21" s="41">
        <v>0.6</v>
      </c>
    </row>
    <row r="22" spans="1:2" x14ac:dyDescent="0.2">
      <c r="A22" s="40" t="s">
        <v>82</v>
      </c>
      <c r="B22" s="41">
        <v>0.85499999999999998</v>
      </c>
    </row>
    <row r="23" spans="1:2" x14ac:dyDescent="0.2">
      <c r="A23" s="40" t="s">
        <v>83</v>
      </c>
      <c r="B23" s="41">
        <v>0.76</v>
      </c>
    </row>
    <row r="24" spans="1:2" x14ac:dyDescent="0.2">
      <c r="A24" s="40" t="s">
        <v>84</v>
      </c>
      <c r="B24" s="41">
        <v>0.56999999999999995</v>
      </c>
    </row>
    <row r="25" spans="1:2" x14ac:dyDescent="0.2">
      <c r="A25" s="40" t="s">
        <v>85</v>
      </c>
      <c r="B25" s="41">
        <v>0.9</v>
      </c>
    </row>
    <row r="26" spans="1:2" x14ac:dyDescent="0.2">
      <c r="A26" s="40" t="s">
        <v>86</v>
      </c>
      <c r="B26" s="41">
        <v>0.8</v>
      </c>
    </row>
    <row r="27" spans="1:2" x14ac:dyDescent="0.2">
      <c r="A27" s="40" t="s">
        <v>87</v>
      </c>
      <c r="B27" s="41">
        <v>0.6</v>
      </c>
    </row>
    <row r="28" spans="1:2" x14ac:dyDescent="0.2">
      <c r="A28" s="40" t="s">
        <v>109</v>
      </c>
      <c r="B28" s="41">
        <v>0.9</v>
      </c>
    </row>
    <row r="29" spans="1:2" x14ac:dyDescent="0.2">
      <c r="A29" s="40" t="s">
        <v>110</v>
      </c>
      <c r="B29" s="41">
        <v>0.8</v>
      </c>
    </row>
    <row r="30" spans="1:2" x14ac:dyDescent="0.2">
      <c r="A30" s="40" t="s">
        <v>111</v>
      </c>
      <c r="B30" s="41">
        <v>0.6</v>
      </c>
    </row>
    <row r="31" spans="1:2" x14ac:dyDescent="0.2">
      <c r="A31" s="40" t="s">
        <v>112</v>
      </c>
      <c r="B31" s="41">
        <v>0.9</v>
      </c>
    </row>
    <row r="32" spans="1:2" x14ac:dyDescent="0.2">
      <c r="A32" s="40" t="s">
        <v>113</v>
      </c>
      <c r="B32" s="41">
        <v>0.8</v>
      </c>
    </row>
    <row r="33" spans="1:2" x14ac:dyDescent="0.2">
      <c r="A33" s="40" t="s">
        <v>114</v>
      </c>
      <c r="B33" s="41">
        <v>0.6</v>
      </c>
    </row>
    <row r="34" spans="1:2" x14ac:dyDescent="0.2">
      <c r="A34" s="40" t="s">
        <v>88</v>
      </c>
      <c r="B34" s="41">
        <v>0.79510000000000003</v>
      </c>
    </row>
    <row r="35" spans="1:2" x14ac:dyDescent="0.2">
      <c r="A35" s="40" t="s">
        <v>89</v>
      </c>
      <c r="B35" s="41">
        <v>0.70279999999999998</v>
      </c>
    </row>
    <row r="36" spans="1:2" x14ac:dyDescent="0.2">
      <c r="A36" s="40" t="s">
        <v>90</v>
      </c>
      <c r="B36" s="41">
        <v>0.51780000000000004</v>
      </c>
    </row>
    <row r="37" spans="1:2" x14ac:dyDescent="0.2">
      <c r="A37" s="40" t="s">
        <v>91</v>
      </c>
      <c r="B37" s="41">
        <v>0.79510000000000003</v>
      </c>
    </row>
    <row r="38" spans="1:2" x14ac:dyDescent="0.2">
      <c r="A38" s="40" t="s">
        <v>92</v>
      </c>
      <c r="B38" s="41">
        <v>0.70279999999999998</v>
      </c>
    </row>
    <row r="39" spans="1:2" x14ac:dyDescent="0.2">
      <c r="A39" s="40" t="s">
        <v>93</v>
      </c>
      <c r="B39" s="41">
        <v>0.51780000000000004</v>
      </c>
    </row>
    <row r="40" spans="1:2" x14ac:dyDescent="0.2">
      <c r="A40" s="40" t="s">
        <v>115</v>
      </c>
      <c r="B40" s="41">
        <v>0.79510000000000003</v>
      </c>
    </row>
    <row r="41" spans="1:2" x14ac:dyDescent="0.2">
      <c r="A41" s="40" t="s">
        <v>116</v>
      </c>
      <c r="B41" s="41">
        <v>0.70279999999999998</v>
      </c>
    </row>
    <row r="42" spans="1:2" x14ac:dyDescent="0.2">
      <c r="A42" s="40" t="s">
        <v>117</v>
      </c>
      <c r="B42" s="41">
        <v>0.51780000000000004</v>
      </c>
    </row>
    <row r="43" spans="1:2" x14ac:dyDescent="0.2">
      <c r="A43" s="40" t="s">
        <v>118</v>
      </c>
      <c r="B43" s="41">
        <v>0.84509999999999996</v>
      </c>
    </row>
    <row r="44" spans="1:2" x14ac:dyDescent="0.2">
      <c r="A44" s="40" t="s">
        <v>119</v>
      </c>
      <c r="B44" s="41">
        <v>0.70279999999999998</v>
      </c>
    </row>
    <row r="45" spans="1:2" x14ac:dyDescent="0.2">
      <c r="A45" s="40" t="s">
        <v>120</v>
      </c>
      <c r="B45" s="41">
        <v>0.51780000000000004</v>
      </c>
    </row>
    <row r="46" spans="1:2" x14ac:dyDescent="0.2">
      <c r="A46" s="40" t="s">
        <v>94</v>
      </c>
      <c r="B46" s="41">
        <v>0.65200000000000002</v>
      </c>
    </row>
    <row r="47" spans="1:2" x14ac:dyDescent="0.2">
      <c r="A47" s="40" t="s">
        <v>95</v>
      </c>
      <c r="B47" s="41">
        <v>0.57630000000000003</v>
      </c>
    </row>
    <row r="48" spans="1:2" x14ac:dyDescent="0.2">
      <c r="A48" s="40" t="s">
        <v>96</v>
      </c>
      <c r="B48" s="41">
        <v>0.42459999999999998</v>
      </c>
    </row>
    <row r="49" spans="1:2" x14ac:dyDescent="0.2">
      <c r="A49" s="40" t="s">
        <v>97</v>
      </c>
      <c r="B49" s="41">
        <v>0.69969999999999999</v>
      </c>
    </row>
    <row r="50" spans="1:2" x14ac:dyDescent="0.2">
      <c r="A50" s="40" t="s">
        <v>98</v>
      </c>
      <c r="B50" s="41">
        <v>0.61839999999999995</v>
      </c>
    </row>
    <row r="51" spans="1:2" x14ac:dyDescent="0.2">
      <c r="A51" s="40" t="s">
        <v>99</v>
      </c>
      <c r="B51" s="41">
        <v>0.4556</v>
      </c>
    </row>
    <row r="52" spans="1:2" x14ac:dyDescent="0.2">
      <c r="A52" s="40" t="s">
        <v>129</v>
      </c>
      <c r="B52" s="41">
        <v>0.69969999999999999</v>
      </c>
    </row>
    <row r="53" spans="1:2" x14ac:dyDescent="0.2">
      <c r="A53" s="40" t="s">
        <v>130</v>
      </c>
      <c r="B53" s="41">
        <v>0.61839999999999995</v>
      </c>
    </row>
    <row r="54" spans="1:2" x14ac:dyDescent="0.2">
      <c r="A54" s="40" t="s">
        <v>131</v>
      </c>
      <c r="B54" s="41">
        <v>0.4556</v>
      </c>
    </row>
    <row r="55" spans="1:2" x14ac:dyDescent="0.2">
      <c r="A55" s="40" t="s">
        <v>132</v>
      </c>
      <c r="B55" s="41">
        <v>0.69969999999999999</v>
      </c>
    </row>
    <row r="56" spans="1:2" x14ac:dyDescent="0.2">
      <c r="A56" s="40" t="s">
        <v>133</v>
      </c>
      <c r="B56" s="41">
        <v>0.61839999999999995</v>
      </c>
    </row>
    <row r="57" spans="1:2" x14ac:dyDescent="0.2">
      <c r="A57" s="40" t="s">
        <v>134</v>
      </c>
      <c r="B57" s="41">
        <v>0.4556</v>
      </c>
    </row>
    <row r="58" spans="1:2" x14ac:dyDescent="0.2">
      <c r="A58" s="40" t="s">
        <v>142</v>
      </c>
      <c r="B58" s="41">
        <v>0.91690000000000005</v>
      </c>
    </row>
    <row r="59" spans="1:2" x14ac:dyDescent="0.2">
      <c r="A59" s="40" t="s">
        <v>138</v>
      </c>
      <c r="B59" s="41">
        <v>0.92190000000000005</v>
      </c>
    </row>
    <row r="60" spans="1:2" x14ac:dyDescent="0.2">
      <c r="A60" s="40" t="s">
        <v>146</v>
      </c>
      <c r="B60" s="41">
        <v>0.77659999999999996</v>
      </c>
    </row>
    <row r="61" spans="1:2" x14ac:dyDescent="0.2">
      <c r="A61" s="40" t="s">
        <v>108</v>
      </c>
      <c r="B61" s="41">
        <v>0.4854</v>
      </c>
    </row>
    <row r="62" spans="1:2" x14ac:dyDescent="0.2">
      <c r="A62" s="40" t="s">
        <v>150</v>
      </c>
      <c r="B62" s="41">
        <v>0.33979999999999999</v>
      </c>
    </row>
    <row r="63" spans="1:2" x14ac:dyDescent="0.2">
      <c r="A63" s="40" t="s">
        <v>143</v>
      </c>
      <c r="B63" s="41">
        <v>0.8891</v>
      </c>
    </row>
    <row r="64" spans="1:2" x14ac:dyDescent="0.2">
      <c r="A64" s="40" t="s">
        <v>139</v>
      </c>
      <c r="B64" s="41">
        <v>0.89400000000000002</v>
      </c>
    </row>
    <row r="65" spans="1:2" x14ac:dyDescent="0.2">
      <c r="A65" s="40" t="s">
        <v>147</v>
      </c>
      <c r="B65" s="41">
        <v>0.75309999999999999</v>
      </c>
    </row>
    <row r="66" spans="1:2" x14ac:dyDescent="0.2">
      <c r="A66" s="40" t="s">
        <v>135</v>
      </c>
      <c r="B66" s="41">
        <v>0.47070000000000001</v>
      </c>
    </row>
    <row r="67" spans="1:2" x14ac:dyDescent="0.2">
      <c r="A67" s="40" t="s">
        <v>151</v>
      </c>
      <c r="B67" s="41">
        <v>0.32950000000000002</v>
      </c>
    </row>
    <row r="68" spans="1:2" x14ac:dyDescent="0.2">
      <c r="A68" s="40" t="s">
        <v>144</v>
      </c>
      <c r="B68" s="41">
        <v>0.87429999999999997</v>
      </c>
    </row>
    <row r="69" spans="1:2" x14ac:dyDescent="0.2">
      <c r="A69" s="40" t="s">
        <v>140</v>
      </c>
      <c r="B69" s="41">
        <v>0.88139999999999996</v>
      </c>
    </row>
    <row r="70" spans="1:2" x14ac:dyDescent="0.2">
      <c r="A70" s="40" t="s">
        <v>148</v>
      </c>
      <c r="B70" s="41">
        <v>0.74350000000000005</v>
      </c>
    </row>
    <row r="71" spans="1:2" x14ac:dyDescent="0.2">
      <c r="A71" s="40" t="s">
        <v>136</v>
      </c>
      <c r="B71" s="41">
        <v>0.4647</v>
      </c>
    </row>
    <row r="72" spans="1:2" x14ac:dyDescent="0.2">
      <c r="A72" s="40" t="s">
        <v>152</v>
      </c>
      <c r="B72" s="41">
        <v>0.32529999999999998</v>
      </c>
    </row>
    <row r="73" spans="1:2" x14ac:dyDescent="0.2">
      <c r="A73" s="40" t="s">
        <v>145</v>
      </c>
      <c r="B73" s="41" t="s">
        <v>154</v>
      </c>
    </row>
    <row r="74" spans="1:2" x14ac:dyDescent="0.2">
      <c r="A74" s="40" t="s">
        <v>141</v>
      </c>
      <c r="B74" s="41" t="s">
        <v>154</v>
      </c>
    </row>
    <row r="75" spans="1:2" x14ac:dyDescent="0.2">
      <c r="A75" s="40" t="s">
        <v>149</v>
      </c>
      <c r="B75" s="41" t="s">
        <v>154</v>
      </c>
    </row>
    <row r="76" spans="1:2" x14ac:dyDescent="0.2">
      <c r="A76" s="40" t="s">
        <v>137</v>
      </c>
      <c r="B76" s="41" t="s">
        <v>154</v>
      </c>
    </row>
    <row r="77" spans="1:2" x14ac:dyDescent="0.2">
      <c r="A77" s="40" t="s">
        <v>153</v>
      </c>
      <c r="B77" s="41" t="s">
        <v>154</v>
      </c>
    </row>
    <row r="78" spans="1:2" x14ac:dyDescent="0.2">
      <c r="A78" s="40" t="s">
        <v>100</v>
      </c>
      <c r="B78" s="41">
        <v>0.79510000000000003</v>
      </c>
    </row>
    <row r="79" spans="1:2" x14ac:dyDescent="0.2">
      <c r="A79" s="40" t="s">
        <v>101</v>
      </c>
      <c r="B79" s="41">
        <v>0.70279999999999998</v>
      </c>
    </row>
    <row r="80" spans="1:2" x14ac:dyDescent="0.2">
      <c r="A80" s="40" t="s">
        <v>102</v>
      </c>
      <c r="B80" s="41">
        <v>0.65200000000000002</v>
      </c>
    </row>
    <row r="81" spans="1:2" x14ac:dyDescent="0.2">
      <c r="A81" s="40" t="s">
        <v>103</v>
      </c>
      <c r="B81" s="41">
        <v>0.57630000000000003</v>
      </c>
    </row>
    <row r="82" spans="1:2" x14ac:dyDescent="0.2">
      <c r="A82" s="40" t="s">
        <v>104</v>
      </c>
      <c r="B82" s="41">
        <v>0.79510000000000003</v>
      </c>
    </row>
    <row r="83" spans="1:2" x14ac:dyDescent="0.2">
      <c r="A83" s="40" t="s">
        <v>105</v>
      </c>
      <c r="B83" s="41">
        <v>0.70279999999999998</v>
      </c>
    </row>
    <row r="84" spans="1:2" x14ac:dyDescent="0.2">
      <c r="A84" s="40" t="s">
        <v>106</v>
      </c>
      <c r="B84" s="41">
        <v>0.69969999999999999</v>
      </c>
    </row>
    <row r="85" spans="1:2" x14ac:dyDescent="0.2">
      <c r="A85" s="40" t="s">
        <v>107</v>
      </c>
      <c r="B85" s="41">
        <v>0.61839999999999995</v>
      </c>
    </row>
    <row r="86" spans="1:2" x14ac:dyDescent="0.2">
      <c r="A86" s="40" t="s">
        <v>121</v>
      </c>
      <c r="B86" s="41">
        <v>0.79510000000000003</v>
      </c>
    </row>
    <row r="87" spans="1:2" x14ac:dyDescent="0.2">
      <c r="A87" s="40" t="s">
        <v>122</v>
      </c>
      <c r="B87" s="41">
        <v>0.70279999999999998</v>
      </c>
    </row>
    <row r="88" spans="1:2" x14ac:dyDescent="0.2">
      <c r="A88" s="40" t="s">
        <v>123</v>
      </c>
      <c r="B88" s="41">
        <v>0.74739999999999995</v>
      </c>
    </row>
    <row r="89" spans="1:2" x14ac:dyDescent="0.2">
      <c r="A89" s="40" t="s">
        <v>124</v>
      </c>
      <c r="B89" s="41">
        <v>0.66059999999999997</v>
      </c>
    </row>
    <row r="90" spans="1:2" x14ac:dyDescent="0.2">
      <c r="A90" s="40" t="s">
        <v>125</v>
      </c>
      <c r="B90" s="41">
        <v>0.79510000000000003</v>
      </c>
    </row>
    <row r="91" spans="1:2" x14ac:dyDescent="0.2">
      <c r="A91" s="40" t="s">
        <v>126</v>
      </c>
      <c r="B91" s="41">
        <v>0.70279999999999998</v>
      </c>
    </row>
    <row r="92" spans="1:2" x14ac:dyDescent="0.2">
      <c r="A92" s="40" t="s">
        <v>127</v>
      </c>
      <c r="B92" s="41">
        <v>0.79510000000000003</v>
      </c>
    </row>
    <row r="93" spans="1:2" x14ac:dyDescent="0.2">
      <c r="A93" s="40" t="s">
        <v>128</v>
      </c>
      <c r="B93" s="41">
        <v>0.70279999999999998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JSZ</vt:lpstr>
      <vt:lpstr>Tabelle1</vt:lpstr>
      <vt:lpstr>JSZ!Druckbereich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2023-09-04T14:24:11Z</dcterms:created>
  <dcterms:modified xsi:type="dcterms:W3CDTF">2023-09-04T14:24:19Z</dcterms:modified>
</cp:coreProperties>
</file>